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0/Октябрь/"/>
    </mc:Choice>
  </mc:AlternateContent>
  <xr:revisionPtr revIDLastSave="0" documentId="13_ncr:1_{FA543517-1324-1040-A91C-577580E17737}" xr6:coauthVersionLast="45" xr6:coauthVersionMax="45" xr10:uidLastSave="{00000000-0000-0000-0000-000000000000}"/>
  <bookViews>
    <workbookView xWindow="880" yWindow="460" windowWidth="28800" windowHeight="16060" tabRatio="963" activeTab="2" xr2:uid="{00000000-000D-0000-FFFF-FFFF00000000}"/>
  </bookViews>
  <sheets>
    <sheet name="GPA ПЛ без экипировки" sheetId="23" r:id="rId1"/>
    <sheet name="GPA ПЛ в бинтах" sheetId="24" r:id="rId2"/>
    <sheet name="GPA Жим без экипировки" sheetId="25" r:id="rId3"/>
    <sheet name="IPO Жим лежа однослой " sheetId="26" r:id="rId4"/>
    <sheet name="GPA Тяга без экипировки" sheetId="7" r:id="rId5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9" i="26" l="1"/>
  <c r="L6" i="26"/>
  <c r="M74" i="25"/>
  <c r="M73" i="25"/>
  <c r="M72" i="25"/>
  <c r="M69" i="25"/>
  <c r="M66" i="25"/>
  <c r="M65" i="25"/>
  <c r="M64" i="25"/>
  <c r="M63" i="25"/>
  <c r="M62" i="25"/>
  <c r="M59" i="25"/>
  <c r="M58" i="25"/>
  <c r="M57" i="25"/>
  <c r="M56" i="25"/>
  <c r="M53" i="25"/>
  <c r="M52" i="25"/>
  <c r="M51" i="25"/>
  <c r="M50" i="25"/>
  <c r="M49" i="25"/>
  <c r="M46" i="25"/>
  <c r="M45" i="25"/>
  <c r="M44" i="25"/>
  <c r="M43" i="25"/>
  <c r="M42" i="25"/>
  <c r="M39" i="25"/>
  <c r="M38" i="25"/>
  <c r="M37" i="25"/>
  <c r="M36" i="25"/>
  <c r="M35" i="25"/>
  <c r="M32" i="25"/>
  <c r="M31" i="25"/>
  <c r="M30" i="25"/>
  <c r="M29" i="25"/>
  <c r="M26" i="25"/>
  <c r="M25" i="25"/>
  <c r="M24" i="25"/>
  <c r="M23" i="25"/>
  <c r="M20" i="25"/>
  <c r="M19" i="25"/>
  <c r="M18" i="25"/>
  <c r="M15" i="25"/>
  <c r="M14" i="25"/>
  <c r="M13" i="25"/>
  <c r="M10" i="25"/>
  <c r="M9" i="25"/>
  <c r="M6" i="25"/>
  <c r="M42" i="7" l="1"/>
  <c r="M39" i="7" l="1"/>
  <c r="M36" i="7"/>
  <c r="M35" i="7"/>
  <c r="L32" i="7"/>
  <c r="M32" i="7" s="1"/>
  <c r="M29" i="7"/>
  <c r="M28" i="7"/>
  <c r="M27" i="7"/>
  <c r="M24" i="7"/>
  <c r="M23" i="7"/>
  <c r="M20" i="7"/>
  <c r="M19" i="7"/>
  <c r="M18" i="7"/>
  <c r="M15" i="7"/>
  <c r="M12" i="7"/>
  <c r="M9" i="7"/>
  <c r="M6" i="7"/>
  <c r="L42" i="7" l="1"/>
</calcChain>
</file>

<file path=xl/sharedStrings.xml><?xml version="1.0" encoding="utf-8"?>
<sst xmlns="http://schemas.openxmlformats.org/spreadsheetml/2006/main" count="513" uniqueCount="213">
  <si>
    <t>ФИО</t>
  </si>
  <si>
    <t>Очки</t>
  </si>
  <si>
    <t>Рек</t>
  </si>
  <si>
    <t>Город/Область</t>
  </si>
  <si>
    <t>Собственный 
вес</t>
  </si>
  <si>
    <t>ВЕСОВАЯ КАТЕГОРИЯ   60</t>
  </si>
  <si>
    <t>75,0</t>
  </si>
  <si>
    <t>80,0</t>
  </si>
  <si>
    <t>ВЕСОВАЯ КАТЕГОРИЯ   90</t>
  </si>
  <si>
    <t>ВЕСОВАЯ КАТЕГОРИЯ   67.5</t>
  </si>
  <si>
    <t>120,0</t>
  </si>
  <si>
    <t>125,0</t>
  </si>
  <si>
    <t>ВЕСОВАЯ КАТЕГОРИЯ   75</t>
  </si>
  <si>
    <t>170,0</t>
  </si>
  <si>
    <t>175,0</t>
  </si>
  <si>
    <t>ВЕСОВАЯ КАТЕГОРИЯ   82.5</t>
  </si>
  <si>
    <t>165,0</t>
  </si>
  <si>
    <t>150,0</t>
  </si>
  <si>
    <t>155,0</t>
  </si>
  <si>
    <t>160,0</t>
  </si>
  <si>
    <t>240,0</t>
  </si>
  <si>
    <t>250,0</t>
  </si>
  <si>
    <t>260,0</t>
  </si>
  <si>
    <t>130,0</t>
  </si>
  <si>
    <t>135,0</t>
  </si>
  <si>
    <t>140,0</t>
  </si>
  <si>
    <t>ВЕСОВАЯ КАТЕГОРИЯ   100</t>
  </si>
  <si>
    <t>220,0</t>
  </si>
  <si>
    <t>ВЕСОВАЯ КАТЕГОРИЯ   110</t>
  </si>
  <si>
    <t>230,0</t>
  </si>
  <si>
    <t>ВЕСОВАЯ КАТЕГОРИЯ   125</t>
  </si>
  <si>
    <t>Результат</t>
  </si>
  <si>
    <t>1</t>
  </si>
  <si>
    <t>2</t>
  </si>
  <si>
    <t/>
  </si>
  <si>
    <t>ВЕСОВАЯ КАТЕГОРИЯ   56</t>
  </si>
  <si>
    <t>85,0</t>
  </si>
  <si>
    <t>152,5</t>
  </si>
  <si>
    <t>162,5</t>
  </si>
  <si>
    <t>145,0</t>
  </si>
  <si>
    <t>147,5</t>
  </si>
  <si>
    <t>Становая тяга</t>
  </si>
  <si>
    <t>95,0</t>
  </si>
  <si>
    <t>285,0</t>
  </si>
  <si>
    <t>305,0</t>
  </si>
  <si>
    <t>290,0</t>
  </si>
  <si>
    <t>Чемпионат города Великий Устюг
GPA Становая тяга без экипировки
Великий Устюг/Вологодская область, 20 февраля 2016 года</t>
  </si>
  <si>
    <t>Девушки 18-19 (14.02.1998)/18</t>
  </si>
  <si>
    <t>Норицина Диана</t>
  </si>
  <si>
    <t>Великий Устюг/Вологодская область</t>
  </si>
  <si>
    <t>Одинцова Ирина</t>
  </si>
  <si>
    <t>Открытая (24.06.1985)/30</t>
  </si>
  <si>
    <t>Котлас/Архангельская область</t>
  </si>
  <si>
    <t>Васильева Евгения</t>
  </si>
  <si>
    <t>Открытая (29.11.1977)/38</t>
  </si>
  <si>
    <t>Двойников Олег</t>
  </si>
  <si>
    <t>Мастера 50-59 (08.10.1960)/55</t>
  </si>
  <si>
    <t>Юноши 16-17 (07.04.1999)/16</t>
  </si>
  <si>
    <t>Галкин Максим</t>
  </si>
  <si>
    <t>Шильниковский Сергей</t>
  </si>
  <si>
    <t>Юноши 16-17 (06.05.1998)/17</t>
  </si>
  <si>
    <t>Задорожнов Александр</t>
  </si>
  <si>
    <t>Открытая (13.02.1996)/20</t>
  </si>
  <si>
    <t>Третьяков Дмитрий</t>
  </si>
  <si>
    <t>Лукин Александр</t>
  </si>
  <si>
    <t>Юноши 16-17 (28.10.1998)/17</t>
  </si>
  <si>
    <t>Юноши 16-17 (11.12.1999)/16</t>
  </si>
  <si>
    <t>Юноши 16-17 (08.05.1998)/17</t>
  </si>
  <si>
    <t>Открытая (08.11.1984)/31</t>
  </si>
  <si>
    <t>Открытая (03.08.1980)/35</t>
  </si>
  <si>
    <t>Марков Александр</t>
  </si>
  <si>
    <t>Шашерин Артем</t>
  </si>
  <si>
    <t>Рябинин Юрий</t>
  </si>
  <si>
    <t>142,5</t>
  </si>
  <si>
    <t>Дурапов Николай</t>
  </si>
  <si>
    <t>Открытая (17.07.1980)/35</t>
  </si>
  <si>
    <t>Моисеев Сергей</t>
  </si>
  <si>
    <t>Марков Артем</t>
  </si>
  <si>
    <t xml:space="preserve">Тропников Артем </t>
  </si>
  <si>
    <t>Калининский Илья</t>
  </si>
  <si>
    <t>Открытая (24.08.1977)/38</t>
  </si>
  <si>
    <t>Открытая (03.08.1986)/29</t>
  </si>
  <si>
    <t>Открытая (01.03.1992)/23</t>
  </si>
  <si>
    <t>Открытая (11.04.1989)/26</t>
  </si>
  <si>
    <t>265,0</t>
  </si>
  <si>
    <t>270,0</t>
  </si>
  <si>
    <t>300,0</t>
  </si>
  <si>
    <t>275,0</t>
  </si>
  <si>
    <t>№</t>
  </si>
  <si>
    <t xml:space="preserve">
Дата рождения/Возраст</t>
  </si>
  <si>
    <t>Возрастная группа</t>
  </si>
  <si>
    <t>T3</t>
  </si>
  <si>
    <t>O</t>
  </si>
  <si>
    <t>M2</t>
  </si>
  <si>
    <t>T2</t>
  </si>
  <si>
    <t>Чемпионат города Великий Устюг
GPA Пауэрлифтинг без экипировки
Великий Устюг/Вологодская область, 20 февраля 2016 года</t>
  </si>
  <si>
    <t>Gloss</t>
  </si>
  <si>
    <t>Город</t>
  </si>
  <si>
    <t>Присед</t>
  </si>
  <si>
    <t>Жим</t>
  </si>
  <si>
    <t>Тяга</t>
  </si>
  <si>
    <t>Сумма</t>
  </si>
  <si>
    <t>Тренер</t>
  </si>
  <si>
    <t>Верховцева Ирина</t>
  </si>
  <si>
    <t>Открытая (02.12.1994)/22</t>
  </si>
  <si>
    <t>Терюмина Екатерина</t>
  </si>
  <si>
    <t>Открытая (07.03.1990)/25</t>
  </si>
  <si>
    <t>Леннок Ян</t>
  </si>
  <si>
    <t>Великий Устюг/Вологодской области</t>
  </si>
  <si>
    <t xml:space="preserve">Рассохин А. </t>
  </si>
  <si>
    <t>Открытая (08.10.1960)/55</t>
  </si>
  <si>
    <t>Дурапов Н.</t>
  </si>
  <si>
    <t>Шашерин Артём</t>
  </si>
  <si>
    <t>Капустин Андрей</t>
  </si>
  <si>
    <t>Чемпионат города Великий Устюг
GPA Пауэрлифтинг в бинтах
Великий Устюг/Вологодская область, 20 февраля 2016 года</t>
  </si>
  <si>
    <t>ВЕСОВАЯ КАТЕГОРИЯ  44</t>
  </si>
  <si>
    <t>Протасова Полина</t>
  </si>
  <si>
    <t>Девушки 13-15 (06.06.2005)/10</t>
  </si>
  <si>
    <t>ВЕСОВАЯ КАТЕГОРИЯ  48</t>
  </si>
  <si>
    <t>Панова Влада</t>
  </si>
  <si>
    <t>Девушки 13-15 (24.02.2000)/15</t>
  </si>
  <si>
    <t>Верховинская Полина</t>
  </si>
  <si>
    <t>Девушки 13-15 (12.06.2004)/11</t>
  </si>
  <si>
    <t>ВЕСОВАЯ КАТЕГОРИЯ  52</t>
  </si>
  <si>
    <t>Ермолаева Анастасия</t>
  </si>
  <si>
    <t>Девушки 16-17 (04.01.1999)/17</t>
  </si>
  <si>
    <t>Шубина Юлия</t>
  </si>
  <si>
    <t>Девушки 16-17 (05.04.1998)/17</t>
  </si>
  <si>
    <t>Ретровская Анастасия</t>
  </si>
  <si>
    <t>Девушки 18-19 (02.10.1997)/18</t>
  </si>
  <si>
    <t>Прохоренко Мария</t>
  </si>
  <si>
    <t>Девушки 16-17 (24.02.1999)/16</t>
  </si>
  <si>
    <t>Чумовицкая Мария</t>
  </si>
  <si>
    <t>Открытая (06.06.1980)/25</t>
  </si>
  <si>
    <t>Белых Даниил</t>
  </si>
  <si>
    <t>Юноши 13-15 (02.09.2007)/8</t>
  </si>
  <si>
    <t>Бураков Максим</t>
  </si>
  <si>
    <t>Юноши 13-15 (15.04.2005)/10</t>
  </si>
  <si>
    <t>3</t>
  </si>
  <si>
    <t>Дурапов Никита</t>
  </si>
  <si>
    <t>Юноши 13-15 (29.07.2003)/12</t>
  </si>
  <si>
    <t>4</t>
  </si>
  <si>
    <t>Лопатин Даниил</t>
  </si>
  <si>
    <t>Юноши 13-15 (06.09.2003)/12</t>
  </si>
  <si>
    <t>Юноши 13-15 (08.06.2001)/14</t>
  </si>
  <si>
    <t>Трудоношин Иван</t>
  </si>
  <si>
    <t>Юноши 16-17 (03.10.1999)/16</t>
  </si>
  <si>
    <t>Луза/Кировской области</t>
  </si>
  <si>
    <t>Касаткин Константин</t>
  </si>
  <si>
    <t>Юноши 18-19 (08.09.1997)/18</t>
  </si>
  <si>
    <t>Ноготков Никита</t>
  </si>
  <si>
    <t>Юноши 13-15 (08.03.2001)/14</t>
  </si>
  <si>
    <t>Бушковский Игорь</t>
  </si>
  <si>
    <t>Юноши 18-19 (04.06.1997)/18</t>
  </si>
  <si>
    <t>Малышев Николай</t>
  </si>
  <si>
    <t>Открытая (06.04.1985)/30</t>
  </si>
  <si>
    <t>Тотма/Вологодская область</t>
  </si>
  <si>
    <t>Найман Алексей</t>
  </si>
  <si>
    <t>Юноши 13-15 (07.03.2000)/15</t>
  </si>
  <si>
    <t>Князев Евгений</t>
  </si>
  <si>
    <t>Юноши 16-17 (07.08.1999)/16</t>
  </si>
  <si>
    <t>Захаров Максим</t>
  </si>
  <si>
    <t>Юноши 18-19 (21.10.1997)/18</t>
  </si>
  <si>
    <t>Бессолов Андрей</t>
  </si>
  <si>
    <t>Открытая (19.03.1982)/33</t>
  </si>
  <si>
    <t>Демьяново/Кировской области</t>
  </si>
  <si>
    <t>Ивашевский Алексей</t>
  </si>
  <si>
    <t>Открытая (29.12.1978)/37</t>
  </si>
  <si>
    <t>Ермолин Никита</t>
  </si>
  <si>
    <t>Юноши 13-15 (10.09.2001)/14</t>
  </si>
  <si>
    <t>Микулин Андрей</t>
  </si>
  <si>
    <t>Юноши 16-17 (05.11.1998)/17</t>
  </si>
  <si>
    <t>Чебыкин Иван</t>
  </si>
  <si>
    <t>Юноши 16-17 (18.09.1999)/16</t>
  </si>
  <si>
    <t xml:space="preserve">Чебыкин А. </t>
  </si>
  <si>
    <t>Коровин Сергей</t>
  </si>
  <si>
    <t>Открытая (11.12.1972)/43</t>
  </si>
  <si>
    <t>Марков Евгений</t>
  </si>
  <si>
    <t>Открытая (30.01.1991)/25</t>
  </si>
  <si>
    <t>Белых Павел</t>
  </si>
  <si>
    <t>Открытая (06.08.1980)/35</t>
  </si>
  <si>
    <t>Поломошнов Евгений</t>
  </si>
  <si>
    <t>Открытая (06.01.1984)/32</t>
  </si>
  <si>
    <t>Нелаев Сергей</t>
  </si>
  <si>
    <t>Открытая (01.03.1982)/33</t>
  </si>
  <si>
    <t>Шамов Сергей</t>
  </si>
  <si>
    <t>Мастера 40-49 (21.08.1973)/42</t>
  </si>
  <si>
    <t>Нелаев Роман</t>
  </si>
  <si>
    <t>Юноши 18-19 (15.11.1997)/18</t>
  </si>
  <si>
    <t>Канин Михаил</t>
  </si>
  <si>
    <t>Открытая (06.07.1978)/37</t>
  </si>
  <si>
    <t>Максимов Алексей</t>
  </si>
  <si>
    <t>Открытая (12.04.1988)/28</t>
  </si>
  <si>
    <t>Малышев Роман</t>
  </si>
  <si>
    <t>Открытая (20.08.1978)/37</t>
  </si>
  <si>
    <t>Шаталов Андрей</t>
  </si>
  <si>
    <t>Мастера 40-49 (01.09.1974)/41</t>
  </si>
  <si>
    <t>Селезнёв Евгений</t>
  </si>
  <si>
    <t>Открытая (21.01.1996)/20</t>
  </si>
  <si>
    <t>Калиниский Илья</t>
  </si>
  <si>
    <t>Открытая (18.02.1977)/39</t>
  </si>
  <si>
    <t>Бобчихин Сергей</t>
  </si>
  <si>
    <t>Открытая (25.06.1975)/40</t>
  </si>
  <si>
    <t>Чемпионат города Великий Устюг
IPO Жим лежа в однослойной экипировке
Великий Устюг/Вологодская область, 20 февраля 2016 года</t>
  </si>
  <si>
    <t>Вербитский Дмитрий</t>
  </si>
  <si>
    <t>Открытая (29.10.1985)/30</t>
  </si>
  <si>
    <t xml:space="preserve">Луза/Кировская область </t>
  </si>
  <si>
    <t>Чебыкин Андрей</t>
  </si>
  <si>
    <t>Открытая (30.09.1977)/38</t>
  </si>
  <si>
    <t xml:space="preserve">
Год рождения/Возраст</t>
  </si>
  <si>
    <t>T1</t>
  </si>
  <si>
    <t>M1</t>
  </si>
  <si>
    <t>Тотьма/Вологодская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</si>
</sst>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"/>
    <numFmt numFmtId="166" formatCode="#,##0.0000"/>
    <numFmt numFmtId="167" formatCode="#,##0.0"/>
    <numFmt numFmtId="168" formatCode="[$-419]General"/>
  </numFmts>
  <fonts count="14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b/>
      <strike/>
      <sz val="10"/>
      <color theme="5"/>
      <name val="Arial Cyr"/>
      <charset val="204"/>
    </font>
    <font>
      <sz val="10"/>
      <name val="Arial Cyr"/>
      <family val="2"/>
      <charset val="204"/>
    </font>
    <font>
      <b/>
      <sz val="11"/>
      <name val="Arial Cyr"/>
      <family val="2"/>
      <charset val="204"/>
    </font>
    <font>
      <b/>
      <sz val="10"/>
      <name val="Arial Cyr"/>
      <family val="2"/>
      <charset val="204"/>
    </font>
    <font>
      <b/>
      <strike/>
      <sz val="10"/>
      <name val="Arial Cyr"/>
      <charset val="204"/>
    </font>
    <font>
      <i/>
      <sz val="12"/>
      <name val="Arial Cyr"/>
      <family val="2"/>
      <charset val="204"/>
    </font>
    <font>
      <sz val="10"/>
      <color rgb="FF000000"/>
      <name val="Arial Cyr"/>
      <charset val="204"/>
    </font>
    <font>
      <sz val="10"/>
      <name val="Arial"/>
      <family val="2"/>
      <charset val="204"/>
    </font>
    <font>
      <strike/>
      <sz val="10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9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</borders>
  <cellStyleXfs count="3">
    <xf numFmtId="0" fontId="0" fillId="0" borderId="0"/>
    <xf numFmtId="0" fontId="6" fillId="0" borderId="0"/>
    <xf numFmtId="168" fontId="11" fillId="0" borderId="0"/>
  </cellStyleXfs>
  <cellXfs count="338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9" xfId="0" applyNumberFormat="1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/>
    </xf>
    <xf numFmtId="49" fontId="0" fillId="0" borderId="6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0" fillId="0" borderId="10" xfId="0" applyNumberFormat="1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9" xfId="0" applyNumberFormat="1" applyFont="1" applyFill="1" applyBorder="1" applyAlignment="1">
      <alignment horizontal="center" vertical="center"/>
    </xf>
    <xf numFmtId="164" fontId="1" fillId="0" borderId="6" xfId="0" applyNumberFormat="1" applyFont="1" applyFill="1" applyBorder="1" applyAlignment="1">
      <alignment horizontal="center" vertical="center"/>
    </xf>
    <xf numFmtId="164" fontId="1" fillId="0" borderId="10" xfId="0" applyNumberFormat="1" applyFont="1" applyFill="1" applyBorder="1" applyAlignment="1">
      <alignment horizontal="center" vertical="center"/>
    </xf>
    <xf numFmtId="2" fontId="0" fillId="0" borderId="8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/>
    </xf>
    <xf numFmtId="2" fontId="0" fillId="0" borderId="9" xfId="0" applyNumberFormat="1" applyFont="1" applyFill="1" applyBorder="1" applyAlignment="1">
      <alignment horizontal="center" vertical="center"/>
    </xf>
    <xf numFmtId="2" fontId="0" fillId="0" borderId="10" xfId="0" applyNumberFormat="1" applyFont="1" applyFill="1" applyBorder="1" applyAlignment="1">
      <alignment horizontal="center" vertical="center"/>
    </xf>
    <xf numFmtId="2" fontId="0" fillId="0" borderId="6" xfId="0" applyNumberFormat="1" applyFont="1" applyFill="1" applyBorder="1" applyAlignment="1">
      <alignment horizontal="center" vertical="center"/>
    </xf>
    <xf numFmtId="165" fontId="0" fillId="0" borderId="8" xfId="0" applyNumberFormat="1" applyFont="1" applyFill="1" applyBorder="1" applyAlignment="1">
      <alignment horizontal="center" vertical="center"/>
    </xf>
    <xf numFmtId="165" fontId="0" fillId="0" borderId="0" xfId="0" applyNumberFormat="1" applyFont="1" applyFill="1" applyBorder="1" applyAlignment="1">
      <alignment horizontal="center" vertical="center"/>
    </xf>
    <xf numFmtId="165" fontId="0" fillId="0" borderId="9" xfId="0" applyNumberFormat="1" applyFont="1" applyFill="1" applyBorder="1" applyAlignment="1">
      <alignment horizontal="center" vertical="center"/>
    </xf>
    <xf numFmtId="165" fontId="0" fillId="0" borderId="10" xfId="0" applyNumberFormat="1" applyFont="1" applyFill="1" applyBorder="1" applyAlignment="1">
      <alignment horizontal="center" vertical="center"/>
    </xf>
    <xf numFmtId="165" fontId="0" fillId="0" borderId="6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165" fontId="1" fillId="0" borderId="8" xfId="0" applyNumberFormat="1" applyFont="1" applyFill="1" applyBorder="1" applyAlignment="1">
      <alignment horizontal="center" vertical="center"/>
    </xf>
    <xf numFmtId="165" fontId="1" fillId="0" borderId="9" xfId="0" applyNumberFormat="1" applyFont="1" applyFill="1" applyBorder="1" applyAlignment="1">
      <alignment horizontal="center" vertical="center"/>
    </xf>
    <xf numFmtId="165" fontId="1" fillId="0" borderId="10" xfId="0" applyNumberFormat="1" applyFont="1" applyFill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1" fillId="0" borderId="18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5" fillId="0" borderId="17" xfId="0" applyNumberFormat="1" applyFont="1" applyFill="1" applyBorder="1" applyAlignment="1">
      <alignment horizontal="center" vertical="center"/>
    </xf>
    <xf numFmtId="49" fontId="1" fillId="2" borderId="18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165" fontId="0" fillId="0" borderId="15" xfId="0" applyNumberFormat="1" applyFont="1" applyFill="1" applyBorder="1" applyAlignment="1">
      <alignment horizontal="center" vertical="center"/>
    </xf>
    <xf numFmtId="165" fontId="0" fillId="0" borderId="17" xfId="0" applyNumberFormat="1" applyFont="1" applyFill="1" applyBorder="1" applyAlignment="1">
      <alignment horizontal="center" vertical="center"/>
    </xf>
    <xf numFmtId="164" fontId="2" fillId="0" borderId="6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5" fontId="2" fillId="0" borderId="6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165" fontId="2" fillId="0" borderId="13" xfId="0" applyNumberFormat="1" applyFont="1" applyFill="1" applyBorder="1" applyAlignment="1">
      <alignment horizontal="center" vertical="center"/>
    </xf>
    <xf numFmtId="165" fontId="2" fillId="0" borderId="14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3" fillId="0" borderId="19" xfId="1" applyNumberFormat="1" applyFont="1" applyBorder="1" applyAlignment="1">
      <alignment horizontal="center" vertical="center" wrapText="1"/>
    </xf>
    <xf numFmtId="49" fontId="3" fillId="0" borderId="7" xfId="1" applyNumberFormat="1" applyFont="1" applyBorder="1" applyAlignment="1">
      <alignment horizontal="center" vertical="center" wrapText="1"/>
    </xf>
    <xf numFmtId="49" fontId="3" fillId="0" borderId="20" xfId="1" applyNumberFormat="1" applyFont="1" applyBorder="1" applyAlignment="1">
      <alignment horizontal="center" vertical="center" wrapText="1"/>
    </xf>
    <xf numFmtId="49" fontId="6" fillId="0" borderId="0" xfId="1" applyNumberFormat="1" applyAlignment="1">
      <alignment horizontal="center"/>
    </xf>
    <xf numFmtId="49" fontId="3" fillId="0" borderId="21" xfId="1" applyNumberFormat="1" applyFont="1" applyBorder="1" applyAlignment="1">
      <alignment horizontal="center" vertical="center" wrapText="1"/>
    </xf>
    <xf numFmtId="49" fontId="3" fillId="0" borderId="22" xfId="1" applyNumberFormat="1" applyFont="1" applyBorder="1" applyAlignment="1">
      <alignment horizontal="center" vertical="center" wrapText="1"/>
    </xf>
    <xf numFmtId="49" fontId="3" fillId="0" borderId="23" xfId="1" applyNumberFormat="1" applyFont="1" applyBorder="1" applyAlignment="1">
      <alignment horizontal="center" vertical="center" wrapText="1"/>
    </xf>
    <xf numFmtId="49" fontId="7" fillId="0" borderId="24" xfId="1" applyNumberFormat="1" applyFont="1" applyBorder="1" applyAlignment="1">
      <alignment horizontal="center" vertical="center"/>
    </xf>
    <xf numFmtId="49" fontId="7" fillId="0" borderId="25" xfId="1" applyNumberFormat="1" applyFont="1" applyBorder="1" applyAlignment="1">
      <alignment horizontal="center" vertical="center"/>
    </xf>
    <xf numFmtId="49" fontId="7" fillId="0" borderId="26" xfId="1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166" fontId="7" fillId="0" borderId="26" xfId="1" applyNumberFormat="1" applyFont="1" applyBorder="1" applyAlignment="1">
      <alignment horizontal="center" vertical="center"/>
    </xf>
    <xf numFmtId="49" fontId="7" fillId="0" borderId="26" xfId="1" applyNumberFormat="1" applyFont="1" applyBorder="1" applyAlignment="1">
      <alignment horizontal="center" vertical="center"/>
    </xf>
    <xf numFmtId="49" fontId="2" fillId="0" borderId="27" xfId="1" applyNumberFormat="1" applyFont="1" applyBorder="1" applyAlignment="1">
      <alignment horizontal="center" vertical="center"/>
    </xf>
    <xf numFmtId="166" fontId="2" fillId="0" borderId="26" xfId="1" applyNumberFormat="1" applyFont="1" applyBorder="1" applyAlignment="1">
      <alignment horizontal="center" vertical="center"/>
    </xf>
    <xf numFmtId="49" fontId="7" fillId="0" borderId="28" xfId="1" applyNumberFormat="1" applyFont="1" applyBorder="1" applyAlignment="1">
      <alignment horizontal="center" vertical="center"/>
    </xf>
    <xf numFmtId="49" fontId="7" fillId="0" borderId="0" xfId="1" applyNumberFormat="1" applyFont="1" applyAlignment="1">
      <alignment horizontal="center" vertical="center"/>
    </xf>
    <xf numFmtId="49" fontId="7" fillId="0" borderId="29" xfId="1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66" fontId="7" fillId="0" borderId="26" xfId="1" applyNumberFormat="1" applyFont="1" applyBorder="1" applyAlignment="1">
      <alignment horizontal="center" vertical="center" wrapText="1"/>
    </xf>
    <xf numFmtId="49" fontId="2" fillId="0" borderId="30" xfId="1" applyNumberFormat="1" applyFont="1" applyBorder="1" applyAlignment="1">
      <alignment horizontal="center" vertical="center"/>
    </xf>
    <xf numFmtId="0" fontId="4" fillId="0" borderId="31" xfId="1" applyFont="1" applyBorder="1" applyAlignment="1">
      <alignment horizontal="center"/>
    </xf>
    <xf numFmtId="0" fontId="6" fillId="0" borderId="0" xfId="1" applyAlignment="1">
      <alignment horizontal="center"/>
    </xf>
    <xf numFmtId="0" fontId="8" fillId="0" borderId="15" xfId="1" applyFont="1" applyBorder="1" applyAlignment="1">
      <alignment horizontal="center"/>
    </xf>
    <xf numFmtId="167" fontId="6" fillId="0" borderId="15" xfId="1" applyNumberFormat="1" applyBorder="1" applyAlignment="1">
      <alignment horizontal="center"/>
    </xf>
    <xf numFmtId="4" fontId="6" fillId="0" borderId="15" xfId="1" applyNumberFormat="1" applyBorder="1" applyAlignment="1">
      <alignment horizontal="center"/>
    </xf>
    <xf numFmtId="166" fontId="6" fillId="0" borderId="15" xfId="1" applyNumberFormat="1" applyBorder="1" applyAlignment="1">
      <alignment horizontal="center"/>
    </xf>
    <xf numFmtId="167" fontId="1" fillId="3" borderId="15" xfId="1" applyNumberFormat="1" applyFont="1" applyFill="1" applyBorder="1" applyAlignment="1">
      <alignment horizontal="center"/>
    </xf>
    <xf numFmtId="167" fontId="9" fillId="0" borderId="9" xfId="1" applyNumberFormat="1" applyFont="1" applyBorder="1" applyAlignment="1">
      <alignment horizontal="center"/>
    </xf>
    <xf numFmtId="167" fontId="1" fillId="3" borderId="16" xfId="1" applyNumberFormat="1" applyFont="1" applyFill="1" applyBorder="1" applyAlignment="1">
      <alignment horizontal="center"/>
    </xf>
    <xf numFmtId="167" fontId="5" fillId="0" borderId="16" xfId="1" applyNumberFormat="1" applyFont="1" applyBorder="1" applyAlignment="1">
      <alignment horizontal="center"/>
    </xf>
    <xf numFmtId="167" fontId="9" fillId="0" borderId="16" xfId="1" applyNumberFormat="1" applyFont="1" applyBorder="1" applyAlignment="1">
      <alignment horizontal="center"/>
    </xf>
    <xf numFmtId="167" fontId="1" fillId="3" borderId="32" xfId="1" applyNumberFormat="1" applyFont="1" applyFill="1" applyBorder="1" applyAlignment="1">
      <alignment horizontal="center"/>
    </xf>
    <xf numFmtId="167" fontId="1" fillId="3" borderId="9" xfId="1" applyNumberFormat="1" applyFont="1" applyFill="1" applyBorder="1" applyAlignment="1">
      <alignment horizontal="center"/>
    </xf>
    <xf numFmtId="167" fontId="9" fillId="0" borderId="32" xfId="1" applyNumberFormat="1" applyFont="1" applyBorder="1" applyAlignment="1">
      <alignment horizontal="center"/>
    </xf>
    <xf numFmtId="167" fontId="8" fillId="0" borderId="16" xfId="1" applyNumberFormat="1" applyFont="1" applyBorder="1" applyAlignment="1">
      <alignment horizontal="center"/>
    </xf>
    <xf numFmtId="166" fontId="1" fillId="0" borderId="16" xfId="1" applyNumberFormat="1" applyFont="1" applyBorder="1" applyAlignment="1">
      <alignment horizontal="center"/>
    </xf>
    <xf numFmtId="167" fontId="6" fillId="0" borderId="16" xfId="1" applyNumberFormat="1" applyBorder="1" applyAlignment="1">
      <alignment horizontal="center"/>
    </xf>
    <xf numFmtId="0" fontId="8" fillId="0" borderId="17" xfId="1" applyFont="1" applyBorder="1" applyAlignment="1">
      <alignment horizontal="center"/>
    </xf>
    <xf numFmtId="167" fontId="6" fillId="0" borderId="17" xfId="1" applyNumberFormat="1" applyBorder="1" applyAlignment="1">
      <alignment horizontal="center"/>
    </xf>
    <xf numFmtId="4" fontId="6" fillId="0" borderId="17" xfId="1" applyNumberFormat="1" applyBorder="1" applyAlignment="1">
      <alignment horizontal="center"/>
    </xf>
    <xf numFmtId="166" fontId="6" fillId="0" borderId="17" xfId="1" applyNumberFormat="1" applyBorder="1" applyAlignment="1">
      <alignment horizontal="center"/>
    </xf>
    <xf numFmtId="167" fontId="1" fillId="3" borderId="17" xfId="1" applyNumberFormat="1" applyFont="1" applyFill="1" applyBorder="1" applyAlignment="1">
      <alignment horizontal="center"/>
    </xf>
    <xf numFmtId="167" fontId="5" fillId="0" borderId="17" xfId="1" applyNumberFormat="1" applyFont="1" applyBorder="1" applyAlignment="1">
      <alignment horizontal="center"/>
    </xf>
    <xf numFmtId="167" fontId="9" fillId="0" borderId="6" xfId="1" applyNumberFormat="1" applyFont="1" applyBorder="1" applyAlignment="1">
      <alignment horizontal="center"/>
    </xf>
    <xf numFmtId="167" fontId="1" fillId="3" borderId="18" xfId="1" applyNumberFormat="1" applyFont="1" applyFill="1" applyBorder="1" applyAlignment="1">
      <alignment horizontal="center"/>
    </xf>
    <xf numFmtId="167" fontId="5" fillId="0" borderId="18" xfId="1" applyNumberFormat="1" applyFont="1" applyBorder="1" applyAlignment="1">
      <alignment horizontal="center"/>
    </xf>
    <xf numFmtId="167" fontId="9" fillId="0" borderId="18" xfId="1" applyNumberFormat="1" applyFont="1" applyBorder="1" applyAlignment="1">
      <alignment horizontal="center"/>
    </xf>
    <xf numFmtId="167" fontId="1" fillId="3" borderId="33" xfId="1" applyNumberFormat="1" applyFont="1" applyFill="1" applyBorder="1" applyAlignment="1">
      <alignment horizontal="center"/>
    </xf>
    <xf numFmtId="167" fontId="5" fillId="0" borderId="6" xfId="1" applyNumberFormat="1" applyFont="1" applyBorder="1" applyAlignment="1">
      <alignment horizontal="center"/>
    </xf>
    <xf numFmtId="167" fontId="9" fillId="0" borderId="33" xfId="1" applyNumberFormat="1" applyFont="1" applyBorder="1" applyAlignment="1">
      <alignment horizontal="center"/>
    </xf>
    <xf numFmtId="167" fontId="8" fillId="0" borderId="18" xfId="1" applyNumberFormat="1" applyFont="1" applyBorder="1" applyAlignment="1">
      <alignment horizontal="center"/>
    </xf>
    <xf numFmtId="166" fontId="1" fillId="0" borderId="18" xfId="1" applyNumberFormat="1" applyFont="1" applyBorder="1" applyAlignment="1">
      <alignment horizontal="center"/>
    </xf>
    <xf numFmtId="167" fontId="6" fillId="0" borderId="18" xfId="1" applyNumberFormat="1" applyBorder="1" applyAlignment="1">
      <alignment horizontal="center"/>
    </xf>
    <xf numFmtId="0" fontId="8" fillId="0" borderId="0" xfId="1" applyFont="1" applyAlignment="1">
      <alignment horizontal="center"/>
    </xf>
    <xf numFmtId="167" fontId="6" fillId="0" borderId="0" xfId="1" applyNumberFormat="1" applyAlignment="1">
      <alignment horizontal="center"/>
    </xf>
    <xf numFmtId="4" fontId="6" fillId="0" borderId="0" xfId="1" applyNumberFormat="1" applyAlignment="1">
      <alignment horizontal="center"/>
    </xf>
    <xf numFmtId="166" fontId="6" fillId="0" borderId="0" xfId="1" applyNumberFormat="1" applyAlignment="1">
      <alignment horizontal="center"/>
    </xf>
    <xf numFmtId="167" fontId="1" fillId="0" borderId="0" xfId="1" applyNumberFormat="1" applyFont="1" applyAlignment="1">
      <alignment horizontal="center"/>
    </xf>
    <xf numFmtId="167" fontId="9" fillId="0" borderId="0" xfId="1" applyNumberFormat="1" applyFont="1" applyAlignment="1">
      <alignment horizontal="center"/>
    </xf>
    <xf numFmtId="167" fontId="8" fillId="0" borderId="0" xfId="1" applyNumberFormat="1" applyFont="1" applyAlignment="1">
      <alignment horizontal="center"/>
    </xf>
    <xf numFmtId="166" fontId="1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8" fillId="0" borderId="8" xfId="1" applyFont="1" applyBorder="1" applyAlignment="1">
      <alignment horizontal="center"/>
    </xf>
    <xf numFmtId="167" fontId="6" fillId="0" borderId="8" xfId="1" applyNumberFormat="1" applyBorder="1" applyAlignment="1">
      <alignment horizontal="center"/>
    </xf>
    <xf numFmtId="4" fontId="6" fillId="0" borderId="8" xfId="1" applyNumberFormat="1" applyBorder="1" applyAlignment="1">
      <alignment horizontal="center"/>
    </xf>
    <xf numFmtId="166" fontId="6" fillId="0" borderId="8" xfId="1" applyNumberFormat="1" applyBorder="1" applyAlignment="1">
      <alignment horizontal="center"/>
    </xf>
    <xf numFmtId="167" fontId="1" fillId="3" borderId="8" xfId="1" applyNumberFormat="1" applyFont="1" applyFill="1" applyBorder="1" applyAlignment="1">
      <alignment horizontal="center"/>
    </xf>
    <xf numFmtId="167" fontId="5" fillId="0" borderId="8" xfId="1" applyNumberFormat="1" applyFont="1" applyBorder="1" applyAlignment="1">
      <alignment horizontal="center"/>
    </xf>
    <xf numFmtId="167" fontId="9" fillId="0" borderId="8" xfId="1" applyNumberFormat="1" applyFont="1" applyBorder="1" applyAlignment="1">
      <alignment horizontal="center"/>
    </xf>
    <xf numFmtId="167" fontId="8" fillId="0" borderId="8" xfId="1" applyNumberFormat="1" applyFont="1" applyBorder="1" applyAlignment="1">
      <alignment horizontal="center"/>
    </xf>
    <xf numFmtId="166" fontId="1" fillId="0" borderId="8" xfId="1" applyNumberFormat="1" applyFont="1" applyBorder="1" applyAlignment="1">
      <alignment horizontal="center"/>
    </xf>
    <xf numFmtId="167" fontId="10" fillId="0" borderId="0" xfId="1" applyNumberFormat="1" applyFont="1" applyAlignment="1">
      <alignment horizontal="center"/>
    </xf>
    <xf numFmtId="167" fontId="1" fillId="0" borderId="17" xfId="1" applyNumberFormat="1" applyFont="1" applyBorder="1" applyAlignment="1">
      <alignment horizontal="center"/>
    </xf>
    <xf numFmtId="167" fontId="1" fillId="0" borderId="6" xfId="1" applyNumberFormat="1" applyFont="1" applyBorder="1" applyAlignment="1">
      <alignment horizontal="center"/>
    </xf>
    <xf numFmtId="167" fontId="5" fillId="0" borderId="15" xfId="1" applyNumberFormat="1" applyFont="1" applyBorder="1" applyAlignment="1">
      <alignment horizontal="center"/>
    </xf>
    <xf numFmtId="167" fontId="9" fillId="0" borderId="15" xfId="1" applyNumberFormat="1" applyFont="1" applyBorder="1" applyAlignment="1">
      <alignment horizontal="center"/>
    </xf>
    <xf numFmtId="167" fontId="5" fillId="0" borderId="9" xfId="1" applyNumberFormat="1" applyFont="1" applyBorder="1" applyAlignment="1">
      <alignment horizontal="center"/>
    </xf>
    <xf numFmtId="166" fontId="1" fillId="0" borderId="32" xfId="1" applyNumberFormat="1" applyFont="1" applyBorder="1" applyAlignment="1">
      <alignment horizontal="center"/>
    </xf>
    <xf numFmtId="49" fontId="6" fillId="0" borderId="17" xfId="1" applyNumberFormat="1" applyBorder="1" applyAlignment="1">
      <alignment horizontal="center"/>
    </xf>
    <xf numFmtId="167" fontId="9" fillId="0" borderId="17" xfId="1" applyNumberFormat="1" applyFont="1" applyBorder="1" applyAlignment="1">
      <alignment horizontal="center"/>
    </xf>
    <xf numFmtId="167" fontId="1" fillId="3" borderId="6" xfId="1" applyNumberFormat="1" applyFont="1" applyFill="1" applyBorder="1" applyAlignment="1">
      <alignment horizontal="center"/>
    </xf>
    <xf numFmtId="166" fontId="1" fillId="0" borderId="33" xfId="1" applyNumberFormat="1" applyFont="1" applyBorder="1" applyAlignment="1">
      <alignment horizontal="center"/>
    </xf>
    <xf numFmtId="49" fontId="1" fillId="0" borderId="0" xfId="1" applyNumberFormat="1" applyFont="1" applyAlignment="1">
      <alignment horizontal="center"/>
    </xf>
    <xf numFmtId="49" fontId="8" fillId="0" borderId="0" xfId="1" applyNumberFormat="1" applyFont="1" applyAlignment="1">
      <alignment horizontal="center"/>
    </xf>
    <xf numFmtId="165" fontId="2" fillId="0" borderId="26" xfId="1" applyNumberFormat="1" applyFont="1" applyBorder="1" applyAlignment="1">
      <alignment horizontal="center" vertical="center"/>
    </xf>
    <xf numFmtId="49" fontId="10" fillId="0" borderId="0" xfId="1" applyNumberFormat="1" applyFont="1" applyAlignment="1">
      <alignment horizontal="center"/>
    </xf>
    <xf numFmtId="0" fontId="8" fillId="0" borderId="34" xfId="1" applyFont="1" applyBorder="1" applyAlignment="1">
      <alignment horizontal="center"/>
    </xf>
    <xf numFmtId="167" fontId="6" fillId="4" borderId="8" xfId="1" applyNumberFormat="1" applyFill="1" applyBorder="1" applyAlignment="1">
      <alignment horizontal="center"/>
    </xf>
    <xf numFmtId="167" fontId="6" fillId="4" borderId="35" xfId="1" applyNumberFormat="1" applyFill="1" applyBorder="1" applyAlignment="1">
      <alignment horizontal="center"/>
    </xf>
    <xf numFmtId="167" fontId="6" fillId="4" borderId="36" xfId="1" applyNumberFormat="1" applyFill="1" applyBorder="1" applyAlignment="1">
      <alignment horizontal="center"/>
    </xf>
    <xf numFmtId="166" fontId="6" fillId="4" borderId="36" xfId="1" applyNumberFormat="1" applyFill="1" applyBorder="1" applyAlignment="1">
      <alignment horizontal="center"/>
    </xf>
    <xf numFmtId="167" fontId="1" fillId="3" borderId="36" xfId="1" applyNumberFormat="1" applyFont="1" applyFill="1" applyBorder="1" applyAlignment="1">
      <alignment horizontal="center"/>
    </xf>
    <xf numFmtId="167" fontId="1" fillId="4" borderId="36" xfId="1" applyNumberFormat="1" applyFont="1" applyFill="1" applyBorder="1" applyAlignment="1">
      <alignment horizontal="center"/>
    </xf>
    <xf numFmtId="167" fontId="9" fillId="4" borderId="36" xfId="1" applyNumberFormat="1" applyFont="1" applyFill="1" applyBorder="1" applyAlignment="1">
      <alignment horizontal="center"/>
    </xf>
    <xf numFmtId="167" fontId="5" fillId="4" borderId="36" xfId="1" applyNumberFormat="1" applyFont="1" applyFill="1" applyBorder="1" applyAlignment="1">
      <alignment horizontal="center"/>
    </xf>
    <xf numFmtId="167" fontId="8" fillId="4" borderId="36" xfId="1" applyNumberFormat="1" applyFont="1" applyFill="1" applyBorder="1" applyAlignment="1">
      <alignment horizontal="center"/>
    </xf>
    <xf numFmtId="165" fontId="1" fillId="4" borderId="36" xfId="1" applyNumberFormat="1" applyFont="1" applyFill="1" applyBorder="1" applyAlignment="1">
      <alignment horizontal="center"/>
    </xf>
    <xf numFmtId="0" fontId="6" fillId="0" borderId="36" xfId="1" applyBorder="1" applyAlignment="1">
      <alignment horizontal="center"/>
    </xf>
    <xf numFmtId="165" fontId="1" fillId="0" borderId="0" xfId="1" applyNumberFormat="1" applyFont="1" applyAlignment="1">
      <alignment horizontal="center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37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 wrapText="1"/>
    </xf>
    <xf numFmtId="165" fontId="2" fillId="0" borderId="6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49" fontId="2" fillId="0" borderId="39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9" fontId="2" fillId="0" borderId="38" xfId="0" applyNumberFormat="1" applyFont="1" applyBorder="1" applyAlignment="1">
      <alignment horizontal="center" vertical="center"/>
    </xf>
    <xf numFmtId="49" fontId="8" fillId="0" borderId="8" xfId="1" applyNumberFormat="1" applyFont="1" applyBorder="1" applyAlignment="1">
      <alignment horizontal="center" vertical="center"/>
    </xf>
    <xf numFmtId="0" fontId="12" fillId="0" borderId="8" xfId="2" applyNumberFormat="1" applyFont="1" applyBorder="1" applyAlignment="1">
      <alignment horizontal="center"/>
    </xf>
    <xf numFmtId="49" fontId="6" fillId="0" borderId="40" xfId="1" applyNumberFormat="1" applyBorder="1" applyAlignment="1">
      <alignment horizontal="center" vertical="center" wrapText="1"/>
    </xf>
    <xf numFmtId="2" fontId="6" fillId="0" borderId="8" xfId="1" applyNumberFormat="1" applyBorder="1" applyAlignment="1">
      <alignment horizontal="center" vertical="center" wrapText="1"/>
    </xf>
    <xf numFmtId="165" fontId="6" fillId="0" borderId="40" xfId="1" applyNumberFormat="1" applyBorder="1" applyAlignment="1">
      <alignment horizontal="center" vertical="center" wrapText="1"/>
    </xf>
    <xf numFmtId="164" fontId="1" fillId="3" borderId="8" xfId="1" applyNumberFormat="1" applyFont="1" applyFill="1" applyBorder="1" applyAlignment="1">
      <alignment horizontal="center" vertical="center"/>
    </xf>
    <xf numFmtId="164" fontId="5" fillId="4" borderId="36" xfId="1" applyNumberFormat="1" applyFont="1" applyFill="1" applyBorder="1" applyAlignment="1">
      <alignment horizontal="center"/>
    </xf>
    <xf numFmtId="49" fontId="6" fillId="0" borderId="40" xfId="1" applyNumberFormat="1" applyBorder="1" applyAlignment="1">
      <alignment horizontal="center" vertical="center"/>
    </xf>
    <xf numFmtId="164" fontId="8" fillId="0" borderId="8" xfId="1" applyNumberFormat="1" applyFont="1" applyBorder="1" applyAlignment="1">
      <alignment horizontal="center" vertical="center"/>
    </xf>
    <xf numFmtId="165" fontId="1" fillId="0" borderId="40" xfId="1" applyNumberFormat="1" applyFont="1" applyBorder="1" applyAlignment="1">
      <alignment horizontal="center" vertical="center"/>
    </xf>
    <xf numFmtId="49" fontId="6" fillId="0" borderId="8" xfId="1" applyNumberFormat="1" applyBorder="1" applyAlignment="1">
      <alignment horizontal="center" vertical="center"/>
    </xf>
    <xf numFmtId="49" fontId="8" fillId="0" borderId="0" xfId="1" applyNumberFormat="1" applyFont="1" applyAlignment="1">
      <alignment horizontal="center" vertical="center"/>
    </xf>
    <xf numFmtId="0" fontId="12" fillId="0" borderId="0" xfId="2" applyNumberFormat="1" applyFont="1" applyAlignment="1">
      <alignment horizontal="center"/>
    </xf>
    <xf numFmtId="49" fontId="6" fillId="0" borderId="0" xfId="1" applyNumberFormat="1" applyAlignment="1">
      <alignment horizontal="center" vertical="center" wrapText="1"/>
    </xf>
    <xf numFmtId="2" fontId="6" fillId="0" borderId="0" xfId="1" applyNumberFormat="1" applyAlignment="1">
      <alignment horizontal="center" vertical="center" wrapText="1"/>
    </xf>
    <xf numFmtId="165" fontId="6" fillId="0" borderId="0" xfId="1" applyNumberFormat="1" applyAlignment="1">
      <alignment horizontal="center" vertical="center" wrapText="1"/>
    </xf>
    <xf numFmtId="164" fontId="1" fillId="0" borderId="0" xfId="1" applyNumberFormat="1" applyFont="1" applyAlignment="1">
      <alignment horizontal="center" vertical="center"/>
    </xf>
    <xf numFmtId="164" fontId="9" fillId="0" borderId="0" xfId="1" applyNumberFormat="1" applyFont="1" applyAlignment="1">
      <alignment horizontal="center"/>
    </xf>
    <xf numFmtId="49" fontId="6" fillId="0" borderId="0" xfId="1" applyNumberFormat="1" applyAlignment="1">
      <alignment horizontal="center" vertical="center"/>
    </xf>
    <xf numFmtId="164" fontId="8" fillId="0" borderId="0" xfId="1" applyNumberFormat="1" applyFont="1" applyAlignment="1">
      <alignment horizontal="center" vertical="center"/>
    </xf>
    <xf numFmtId="165" fontId="1" fillId="0" borderId="0" xfId="1" applyNumberFormat="1" applyFont="1" applyAlignment="1">
      <alignment horizontal="center" vertical="center"/>
    </xf>
    <xf numFmtId="49" fontId="8" fillId="0" borderId="15" xfId="1" applyNumberFormat="1" applyFont="1" applyBorder="1" applyAlignment="1">
      <alignment horizontal="center" vertical="center"/>
    </xf>
    <xf numFmtId="0" fontId="12" fillId="0" borderId="15" xfId="2" applyNumberFormat="1" applyFont="1" applyBorder="1" applyAlignment="1">
      <alignment horizontal="center"/>
    </xf>
    <xf numFmtId="49" fontId="6" fillId="0" borderId="15" xfId="1" applyNumberFormat="1" applyBorder="1" applyAlignment="1">
      <alignment horizontal="center" vertical="center" wrapText="1"/>
    </xf>
    <xf numFmtId="2" fontId="6" fillId="0" borderId="15" xfId="1" applyNumberFormat="1" applyBorder="1" applyAlignment="1">
      <alignment horizontal="center" vertical="center" wrapText="1"/>
    </xf>
    <xf numFmtId="165" fontId="6" fillId="0" borderId="15" xfId="1" applyNumberFormat="1" applyBorder="1" applyAlignment="1">
      <alignment horizontal="center" vertical="center" wrapText="1"/>
    </xf>
    <xf numFmtId="164" fontId="1" fillId="3" borderId="9" xfId="1" applyNumberFormat="1" applyFont="1" applyFill="1" applyBorder="1" applyAlignment="1">
      <alignment horizontal="center" vertical="center"/>
    </xf>
    <xf numFmtId="164" fontId="5" fillId="4" borderId="16" xfId="1" applyNumberFormat="1" applyFont="1" applyFill="1" applyBorder="1" applyAlignment="1">
      <alignment horizontal="center"/>
    </xf>
    <xf numFmtId="49" fontId="6" fillId="0" borderId="32" xfId="1" applyNumberFormat="1" applyBorder="1" applyAlignment="1">
      <alignment horizontal="center" vertical="center"/>
    </xf>
    <xf numFmtId="164" fontId="8" fillId="0" borderId="9" xfId="1" applyNumberFormat="1" applyFont="1" applyBorder="1" applyAlignment="1">
      <alignment horizontal="center" vertical="center"/>
    </xf>
    <xf numFmtId="165" fontId="1" fillId="0" borderId="16" xfId="1" applyNumberFormat="1" applyFont="1" applyBorder="1" applyAlignment="1">
      <alignment horizontal="center" vertical="center"/>
    </xf>
    <xf numFmtId="49" fontId="6" fillId="0" borderId="16" xfId="1" applyNumberFormat="1" applyBorder="1" applyAlignment="1">
      <alignment horizontal="center" vertical="center"/>
    </xf>
    <xf numFmtId="49" fontId="8" fillId="0" borderId="17" xfId="1" applyNumberFormat="1" applyFont="1" applyBorder="1" applyAlignment="1">
      <alignment horizontal="center" vertical="center"/>
    </xf>
    <xf numFmtId="0" fontId="12" fillId="0" borderId="17" xfId="2" applyNumberFormat="1" applyFont="1" applyBorder="1" applyAlignment="1">
      <alignment horizontal="center"/>
    </xf>
    <xf numFmtId="49" fontId="6" fillId="0" borderId="17" xfId="1" applyNumberFormat="1" applyBorder="1" applyAlignment="1">
      <alignment horizontal="center" vertical="center" wrapText="1"/>
    </xf>
    <xf numFmtId="2" fontId="6" fillId="0" borderId="17" xfId="1" applyNumberFormat="1" applyBorder="1" applyAlignment="1">
      <alignment horizontal="center" vertical="center" wrapText="1"/>
    </xf>
    <xf numFmtId="165" fontId="6" fillId="0" borderId="17" xfId="1" applyNumberFormat="1" applyBorder="1" applyAlignment="1">
      <alignment horizontal="center" vertical="center" wrapText="1"/>
    </xf>
    <xf numFmtId="164" fontId="1" fillId="3" borderId="6" xfId="1" applyNumberFormat="1" applyFont="1" applyFill="1" applyBorder="1" applyAlignment="1">
      <alignment horizontal="center" vertical="center"/>
    </xf>
    <xf numFmtId="164" fontId="1" fillId="3" borderId="18" xfId="1" applyNumberFormat="1" applyFont="1" applyFill="1" applyBorder="1" applyAlignment="1">
      <alignment horizontal="center" vertical="center"/>
    </xf>
    <xf numFmtId="49" fontId="6" fillId="0" borderId="33" xfId="1" applyNumberFormat="1" applyBorder="1" applyAlignment="1">
      <alignment horizontal="center" vertical="center"/>
    </xf>
    <xf numFmtId="164" fontId="8" fillId="0" borderId="6" xfId="1" applyNumberFormat="1" applyFont="1" applyBorder="1" applyAlignment="1">
      <alignment horizontal="center" vertical="center"/>
    </xf>
    <xf numFmtId="165" fontId="1" fillId="0" borderId="18" xfId="1" applyNumberFormat="1" applyFont="1" applyBorder="1" applyAlignment="1">
      <alignment horizontal="center" vertical="center"/>
    </xf>
    <xf numFmtId="49" fontId="6" fillId="0" borderId="18" xfId="1" applyNumberFormat="1" applyBorder="1" applyAlignment="1">
      <alignment horizontal="center" vertical="center"/>
    </xf>
    <xf numFmtId="2" fontId="6" fillId="0" borderId="15" xfId="1" applyNumberFormat="1" applyBorder="1" applyAlignment="1">
      <alignment horizontal="center"/>
    </xf>
    <xf numFmtId="165" fontId="6" fillId="0" borderId="15" xfId="1" applyNumberFormat="1" applyBorder="1" applyAlignment="1">
      <alignment horizontal="center"/>
    </xf>
    <xf numFmtId="49" fontId="6" fillId="0" borderId="9" xfId="1" applyNumberFormat="1" applyBorder="1" applyAlignment="1">
      <alignment horizontal="center" vertical="center" wrapText="1"/>
    </xf>
    <xf numFmtId="164" fontId="1" fillId="3" borderId="32" xfId="1" applyNumberFormat="1" applyFont="1" applyFill="1" applyBorder="1" applyAlignment="1">
      <alignment horizontal="center"/>
    </xf>
    <xf numFmtId="164" fontId="1" fillId="3" borderId="9" xfId="1" applyNumberFormat="1" applyFont="1" applyFill="1" applyBorder="1" applyAlignment="1">
      <alignment horizontal="center"/>
    </xf>
    <xf numFmtId="164" fontId="1" fillId="3" borderId="16" xfId="1" applyNumberFormat="1" applyFont="1" applyFill="1" applyBorder="1" applyAlignment="1">
      <alignment horizontal="center"/>
    </xf>
    <xf numFmtId="167" fontId="13" fillId="0" borderId="32" xfId="1" applyNumberFormat="1" applyFont="1" applyBorder="1" applyAlignment="1">
      <alignment horizontal="center"/>
    </xf>
    <xf numFmtId="164" fontId="8" fillId="0" borderId="9" xfId="1" applyNumberFormat="1" applyFont="1" applyBorder="1" applyAlignment="1">
      <alignment horizontal="center"/>
    </xf>
    <xf numFmtId="165" fontId="1" fillId="0" borderId="16" xfId="1" applyNumberFormat="1" applyFont="1" applyBorder="1" applyAlignment="1">
      <alignment horizontal="center"/>
    </xf>
    <xf numFmtId="0" fontId="8" fillId="0" borderId="41" xfId="1" applyFont="1" applyBorder="1" applyAlignment="1">
      <alignment horizontal="center"/>
    </xf>
    <xf numFmtId="0" fontId="12" fillId="0" borderId="41" xfId="2" applyNumberFormat="1" applyFont="1" applyBorder="1" applyAlignment="1">
      <alignment horizontal="center"/>
    </xf>
    <xf numFmtId="167" fontId="6" fillId="0" borderId="41" xfId="1" applyNumberFormat="1" applyBorder="1" applyAlignment="1">
      <alignment horizontal="center"/>
    </xf>
    <xf numFmtId="2" fontId="6" fillId="0" borderId="41" xfId="1" applyNumberFormat="1" applyBorder="1" applyAlignment="1">
      <alignment horizontal="center"/>
    </xf>
    <xf numFmtId="165" fontId="6" fillId="0" borderId="41" xfId="1" applyNumberFormat="1" applyBorder="1" applyAlignment="1">
      <alignment horizontal="center"/>
    </xf>
    <xf numFmtId="49" fontId="6" fillId="0" borderId="10" xfId="1" applyNumberFormat="1" applyBorder="1" applyAlignment="1">
      <alignment horizontal="center" vertical="center" wrapText="1"/>
    </xf>
    <xf numFmtId="164" fontId="1" fillId="3" borderId="0" xfId="1" applyNumberFormat="1" applyFont="1" applyFill="1" applyAlignment="1">
      <alignment horizontal="center"/>
    </xf>
    <xf numFmtId="164" fontId="1" fillId="3" borderId="10" xfId="1" applyNumberFormat="1" applyFont="1" applyFill="1" applyBorder="1" applyAlignment="1">
      <alignment horizontal="center"/>
    </xf>
    <xf numFmtId="164" fontId="5" fillId="4" borderId="42" xfId="1" applyNumberFormat="1" applyFont="1" applyFill="1" applyBorder="1" applyAlignment="1">
      <alignment horizontal="center"/>
    </xf>
    <xf numFmtId="167" fontId="13" fillId="0" borderId="0" xfId="1" applyNumberFormat="1" applyFont="1" applyAlignment="1">
      <alignment horizontal="center"/>
    </xf>
    <xf numFmtId="164" fontId="8" fillId="0" borderId="10" xfId="1" applyNumberFormat="1" applyFont="1" applyBorder="1" applyAlignment="1">
      <alignment horizontal="center"/>
    </xf>
    <xf numFmtId="165" fontId="1" fillId="0" borderId="42" xfId="1" applyNumberFormat="1" applyFont="1" applyBorder="1" applyAlignment="1">
      <alignment horizontal="center"/>
    </xf>
    <xf numFmtId="49" fontId="6" fillId="0" borderId="42" xfId="1" applyNumberFormat="1" applyBorder="1" applyAlignment="1">
      <alignment horizontal="center" vertical="center"/>
    </xf>
    <xf numFmtId="2" fontId="6" fillId="0" borderId="17" xfId="1" applyNumberFormat="1" applyBorder="1" applyAlignment="1">
      <alignment horizontal="center"/>
    </xf>
    <xf numFmtId="165" fontId="6" fillId="0" borderId="17" xfId="1" applyNumberFormat="1" applyBorder="1" applyAlignment="1">
      <alignment horizontal="center"/>
    </xf>
    <xf numFmtId="49" fontId="6" fillId="0" borderId="6" xfId="1" applyNumberFormat="1" applyBorder="1" applyAlignment="1">
      <alignment horizontal="center" vertical="center" wrapText="1"/>
    </xf>
    <xf numFmtId="164" fontId="1" fillId="3" borderId="33" xfId="1" applyNumberFormat="1" applyFont="1" applyFill="1" applyBorder="1" applyAlignment="1">
      <alignment horizontal="center"/>
    </xf>
    <xf numFmtId="164" fontId="1" fillId="3" borderId="6" xfId="1" applyNumberFormat="1" applyFont="1" applyFill="1" applyBorder="1" applyAlignment="1">
      <alignment horizontal="center"/>
    </xf>
    <xf numFmtId="164" fontId="1" fillId="3" borderId="18" xfId="1" applyNumberFormat="1" applyFont="1" applyFill="1" applyBorder="1" applyAlignment="1">
      <alignment horizontal="center"/>
    </xf>
    <xf numFmtId="167" fontId="13" fillId="0" borderId="33" xfId="1" applyNumberFormat="1" applyFont="1" applyBorder="1" applyAlignment="1">
      <alignment horizontal="center"/>
    </xf>
    <xf numFmtId="164" fontId="8" fillId="0" borderId="6" xfId="1" applyNumberFormat="1" applyFont="1" applyBorder="1" applyAlignment="1">
      <alignment horizontal="center"/>
    </xf>
    <xf numFmtId="165" fontId="1" fillId="0" borderId="18" xfId="1" applyNumberFormat="1" applyFont="1" applyBorder="1" applyAlignment="1">
      <alignment horizontal="center"/>
    </xf>
    <xf numFmtId="2" fontId="6" fillId="0" borderId="0" xfId="1" applyNumberFormat="1" applyAlignment="1">
      <alignment horizontal="center"/>
    </xf>
    <xf numFmtId="165" fontId="6" fillId="0" borderId="0" xfId="1" applyNumberFormat="1" applyAlignment="1">
      <alignment horizontal="center"/>
    </xf>
    <xf numFmtId="164" fontId="1" fillId="0" borderId="0" xfId="1" applyNumberFormat="1" applyFont="1" applyAlignment="1">
      <alignment horizontal="center"/>
    </xf>
    <xf numFmtId="164" fontId="8" fillId="0" borderId="0" xfId="1" applyNumberFormat="1" applyFont="1" applyAlignment="1">
      <alignment horizontal="center"/>
    </xf>
    <xf numFmtId="167" fontId="13" fillId="0" borderId="16" xfId="1" applyNumberFormat="1" applyFont="1" applyBorder="1" applyAlignment="1">
      <alignment horizontal="center"/>
    </xf>
    <xf numFmtId="164" fontId="8" fillId="0" borderId="16" xfId="1" applyNumberFormat="1" applyFont="1" applyBorder="1" applyAlignment="1">
      <alignment horizontal="center"/>
    </xf>
    <xf numFmtId="164" fontId="1" fillId="3" borderId="42" xfId="1" applyNumberFormat="1" applyFont="1" applyFill="1" applyBorder="1" applyAlignment="1">
      <alignment horizontal="center"/>
    </xf>
    <xf numFmtId="164" fontId="5" fillId="0" borderId="42" xfId="1" applyNumberFormat="1" applyFont="1" applyBorder="1" applyAlignment="1">
      <alignment horizontal="center"/>
    </xf>
    <xf numFmtId="167" fontId="13" fillId="0" borderId="42" xfId="1" applyNumberFormat="1" applyFont="1" applyBorder="1" applyAlignment="1">
      <alignment horizontal="center"/>
    </xf>
    <xf numFmtId="164" fontId="8" fillId="0" borderId="42" xfId="1" applyNumberFormat="1" applyFont="1" applyBorder="1" applyAlignment="1">
      <alignment horizontal="center"/>
    </xf>
    <xf numFmtId="167" fontId="6" fillId="0" borderId="42" xfId="1" applyNumberFormat="1" applyBorder="1" applyAlignment="1">
      <alignment horizontal="center"/>
    </xf>
    <xf numFmtId="164" fontId="5" fillId="0" borderId="6" xfId="1" applyNumberFormat="1" applyFont="1" applyBorder="1" applyAlignment="1">
      <alignment horizontal="center"/>
    </xf>
    <xf numFmtId="164" fontId="5" fillId="0" borderId="18" xfId="1" applyNumberFormat="1" applyFont="1" applyBorder="1" applyAlignment="1">
      <alignment horizontal="center"/>
    </xf>
    <xf numFmtId="167" fontId="13" fillId="0" borderId="18" xfId="1" applyNumberFormat="1" applyFont="1" applyBorder="1" applyAlignment="1">
      <alignment horizontal="center"/>
    </xf>
    <xf numFmtId="164" fontId="8" fillId="0" borderId="18" xfId="1" applyNumberFormat="1" applyFont="1" applyBorder="1" applyAlignment="1">
      <alignment horizontal="center"/>
    </xf>
    <xf numFmtId="164" fontId="1" fillId="3" borderId="16" xfId="1" applyNumberFormat="1" applyFont="1" applyFill="1" applyBorder="1" applyAlignment="1">
      <alignment horizontal="center" vertical="center"/>
    </xf>
    <xf numFmtId="164" fontId="5" fillId="0" borderId="16" xfId="1" applyNumberFormat="1" applyFont="1" applyBorder="1" applyAlignment="1">
      <alignment horizontal="center"/>
    </xf>
    <xf numFmtId="164" fontId="8" fillId="0" borderId="16" xfId="1" applyNumberFormat="1" applyFont="1" applyBorder="1" applyAlignment="1">
      <alignment horizontal="center" vertical="center"/>
    </xf>
    <xf numFmtId="49" fontId="8" fillId="0" borderId="41" xfId="1" applyNumberFormat="1" applyFont="1" applyBorder="1" applyAlignment="1">
      <alignment horizontal="center" vertical="center"/>
    </xf>
    <xf numFmtId="49" fontId="6" fillId="0" borderId="41" xfId="1" applyNumberFormat="1" applyBorder="1" applyAlignment="1">
      <alignment horizontal="center" vertical="center" wrapText="1"/>
    </xf>
    <xf numFmtId="2" fontId="6" fillId="0" borderId="41" xfId="1" applyNumberFormat="1" applyBorder="1" applyAlignment="1">
      <alignment horizontal="center" vertical="center" wrapText="1"/>
    </xf>
    <xf numFmtId="165" fontId="6" fillId="0" borderId="41" xfId="1" applyNumberFormat="1" applyBorder="1" applyAlignment="1">
      <alignment horizontal="center" vertical="center" wrapText="1"/>
    </xf>
    <xf numFmtId="164" fontId="1" fillId="3" borderId="10" xfId="1" applyNumberFormat="1" applyFont="1" applyFill="1" applyBorder="1" applyAlignment="1">
      <alignment horizontal="center" vertical="center"/>
    </xf>
    <xf numFmtId="164" fontId="1" fillId="3" borderId="42" xfId="1" applyNumberFormat="1" applyFont="1" applyFill="1" applyBorder="1" applyAlignment="1">
      <alignment horizontal="center" vertical="center"/>
    </xf>
    <xf numFmtId="164" fontId="8" fillId="0" borderId="42" xfId="1" applyNumberFormat="1" applyFont="1" applyBorder="1" applyAlignment="1">
      <alignment horizontal="center" vertical="center"/>
    </xf>
    <xf numFmtId="165" fontId="1" fillId="0" borderId="42" xfId="1" applyNumberFormat="1" applyFont="1" applyBorder="1" applyAlignment="1">
      <alignment horizontal="center" vertical="center"/>
    </xf>
    <xf numFmtId="164" fontId="8" fillId="0" borderId="18" xfId="1" applyNumberFormat="1" applyFont="1" applyBorder="1" applyAlignment="1">
      <alignment horizontal="center" vertical="center"/>
    </xf>
    <xf numFmtId="164" fontId="5" fillId="0" borderId="10" xfId="1" applyNumberFormat="1" applyFont="1" applyBorder="1" applyAlignment="1">
      <alignment horizontal="center"/>
    </xf>
    <xf numFmtId="49" fontId="6" fillId="0" borderId="41" xfId="1" applyNumberFormat="1" applyBorder="1" applyAlignment="1">
      <alignment horizontal="center"/>
    </xf>
    <xf numFmtId="167" fontId="6" fillId="0" borderId="10" xfId="1" applyNumberFormat="1" applyBorder="1" applyAlignment="1">
      <alignment horizontal="center"/>
    </xf>
    <xf numFmtId="2" fontId="6" fillId="0" borderId="8" xfId="1" applyNumberFormat="1" applyBorder="1" applyAlignment="1">
      <alignment horizontal="center"/>
    </xf>
    <xf numFmtId="165" fontId="6" fillId="0" borderId="8" xfId="1" applyNumberFormat="1" applyBorder="1" applyAlignment="1">
      <alignment horizontal="center"/>
    </xf>
    <xf numFmtId="164" fontId="1" fillId="3" borderId="8" xfId="1" applyNumberFormat="1" applyFont="1" applyFill="1" applyBorder="1" applyAlignment="1">
      <alignment horizontal="center"/>
    </xf>
    <xf numFmtId="164" fontId="5" fillId="0" borderId="8" xfId="1" applyNumberFormat="1" applyFont="1" applyBorder="1" applyAlignment="1">
      <alignment horizontal="center"/>
    </xf>
    <xf numFmtId="167" fontId="13" fillId="0" borderId="8" xfId="1" applyNumberFormat="1" applyFont="1" applyBorder="1" applyAlignment="1">
      <alignment horizontal="center"/>
    </xf>
    <xf numFmtId="164" fontId="8" fillId="0" borderId="8" xfId="1" applyNumberFormat="1" applyFont="1" applyBorder="1" applyAlignment="1">
      <alignment horizontal="center"/>
    </xf>
    <xf numFmtId="165" fontId="1" fillId="0" borderId="8" xfId="1" applyNumberFormat="1" applyFont="1" applyBorder="1" applyAlignment="1">
      <alignment horizontal="center"/>
    </xf>
    <xf numFmtId="0" fontId="12" fillId="0" borderId="15" xfId="1" applyFont="1" applyBorder="1" applyAlignment="1">
      <alignment horizontal="center"/>
    </xf>
    <xf numFmtId="14" fontId="12" fillId="0" borderId="15" xfId="2" applyNumberFormat="1" applyFont="1" applyBorder="1" applyAlignment="1">
      <alignment horizontal="center"/>
    </xf>
    <xf numFmtId="0" fontId="12" fillId="0" borderId="41" xfId="1" applyFont="1" applyBorder="1" applyAlignment="1">
      <alignment horizontal="center"/>
    </xf>
    <xf numFmtId="14" fontId="12" fillId="0" borderId="41" xfId="2" applyNumberFormat="1" applyFont="1" applyBorder="1" applyAlignment="1">
      <alignment horizontal="center"/>
    </xf>
    <xf numFmtId="0" fontId="12" fillId="0" borderId="17" xfId="1" applyFont="1" applyBorder="1" applyAlignment="1">
      <alignment horizontal="center"/>
    </xf>
    <xf numFmtId="14" fontId="12" fillId="0" borderId="17" xfId="2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/>
    </xf>
    <xf numFmtId="0" fontId="8" fillId="0" borderId="36" xfId="1" applyFont="1" applyBorder="1" applyAlignment="1">
      <alignment horizontal="center"/>
    </xf>
    <xf numFmtId="49" fontId="6" fillId="0" borderId="36" xfId="1" applyNumberFormat="1" applyBorder="1" applyAlignment="1">
      <alignment horizontal="center"/>
    </xf>
    <xf numFmtId="2" fontId="6" fillId="0" borderId="36" xfId="1" applyNumberFormat="1" applyBorder="1" applyAlignment="1">
      <alignment horizontal="center"/>
    </xf>
    <xf numFmtId="165" fontId="6" fillId="0" borderId="36" xfId="1" applyNumberFormat="1" applyBorder="1" applyAlignment="1">
      <alignment horizontal="center"/>
    </xf>
    <xf numFmtId="167" fontId="6" fillId="0" borderId="36" xfId="1" applyNumberFormat="1" applyBorder="1" applyAlignment="1">
      <alignment horizontal="center"/>
    </xf>
    <xf numFmtId="164" fontId="1" fillId="3" borderId="36" xfId="1" applyNumberFormat="1" applyFont="1" applyFill="1" applyBorder="1" applyAlignment="1">
      <alignment horizontal="center"/>
    </xf>
    <xf numFmtId="164" fontId="5" fillId="0" borderId="36" xfId="1" applyNumberFormat="1" applyFont="1" applyBorder="1" applyAlignment="1">
      <alignment horizontal="center"/>
    </xf>
    <xf numFmtId="164" fontId="13" fillId="0" borderId="36" xfId="1" applyNumberFormat="1" applyFont="1" applyBorder="1" applyAlignment="1">
      <alignment horizontal="center"/>
    </xf>
    <xf numFmtId="167" fontId="8" fillId="0" borderId="36" xfId="1" applyNumberFormat="1" applyFont="1" applyBorder="1" applyAlignment="1">
      <alignment horizontal="center"/>
    </xf>
    <xf numFmtId="165" fontId="1" fillId="0" borderId="36" xfId="1" applyNumberFormat="1" applyFont="1" applyBorder="1" applyAlignment="1">
      <alignment horizontal="center"/>
    </xf>
    <xf numFmtId="2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4" fontId="6" fillId="0" borderId="0" xfId="1" applyNumberFormat="1" applyAlignment="1">
      <alignment horizontal="center"/>
    </xf>
    <xf numFmtId="166" fontId="7" fillId="0" borderId="43" xfId="1" applyNumberFormat="1" applyFont="1" applyBorder="1" applyAlignment="1">
      <alignment horizontal="center" vertical="center"/>
    </xf>
    <xf numFmtId="165" fontId="2" fillId="0" borderId="13" xfId="0" applyNumberFormat="1" applyFont="1" applyBorder="1" applyAlignment="1">
      <alignment horizontal="center" vertical="center"/>
    </xf>
    <xf numFmtId="165" fontId="2" fillId="0" borderId="14" xfId="0" applyNumberFormat="1" applyFont="1" applyBorder="1" applyAlignment="1">
      <alignment horizontal="center" vertical="center"/>
    </xf>
  </cellXfs>
  <cellStyles count="3">
    <cellStyle name="Обычный" xfId="0" builtinId="0"/>
    <cellStyle name="Обычный 2" xfId="1" xr:uid="{86571685-6555-8D4C-974A-ABF5C91D6736}"/>
    <cellStyle name="Обычный 2 2" xfId="2" xr:uid="{247260E1-392C-8C4F-A0B5-73803F4376C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8A2C8-8A72-994E-9D48-FEF5A58B551B}">
  <dimension ref="A1:V24"/>
  <sheetViews>
    <sheetView workbookViewId="0">
      <selection sqref="A1:V2"/>
    </sheetView>
  </sheetViews>
  <sheetFormatPr baseColWidth="10" defaultColWidth="8.83203125" defaultRowHeight="13"/>
  <cols>
    <col min="1" max="1" width="8.83203125" style="132"/>
    <col min="2" max="2" width="21.6640625" style="81" customWidth="1"/>
    <col min="3" max="3" width="26.83203125" style="81" customWidth="1"/>
    <col min="4" max="4" width="16" style="81" customWidth="1"/>
    <col min="5" max="6" width="8.5" style="135" customWidth="1"/>
    <col min="7" max="7" width="32.6640625" style="81" customWidth="1"/>
    <col min="8" max="19" width="5.5" style="161" customWidth="1"/>
    <col min="20" max="20" width="9.33203125" style="162" customWidth="1"/>
    <col min="21" max="21" width="8.5" style="139" customWidth="1"/>
    <col min="22" max="22" width="18.1640625" style="100" customWidth="1"/>
    <col min="23" max="16384" width="8.83203125" style="100"/>
  </cols>
  <sheetData>
    <row r="1" spans="1:22" s="81" customFormat="1" ht="15" customHeight="1">
      <c r="A1" s="78" t="s">
        <v>95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80"/>
    </row>
    <row r="2" spans="1:22" s="81" customFormat="1" ht="90.75" customHeight="1" thickBot="1">
      <c r="A2" s="82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4"/>
    </row>
    <row r="3" spans="1:22" s="94" customFormat="1" ht="12.75" customHeight="1" thickBot="1">
      <c r="A3" s="85" t="s">
        <v>88</v>
      </c>
      <c r="B3" s="86" t="s">
        <v>0</v>
      </c>
      <c r="C3" s="87" t="s">
        <v>209</v>
      </c>
      <c r="D3" s="88" t="s">
        <v>4</v>
      </c>
      <c r="E3" s="89" t="s">
        <v>96</v>
      </c>
      <c r="F3" s="335" t="s">
        <v>90</v>
      </c>
      <c r="G3" s="90" t="s">
        <v>97</v>
      </c>
      <c r="H3" s="91" t="s">
        <v>98</v>
      </c>
      <c r="I3" s="91"/>
      <c r="J3" s="91"/>
      <c r="K3" s="91"/>
      <c r="L3" s="91" t="s">
        <v>99</v>
      </c>
      <c r="M3" s="91"/>
      <c r="N3" s="91"/>
      <c r="O3" s="91"/>
      <c r="P3" s="91" t="s">
        <v>100</v>
      </c>
      <c r="Q3" s="91"/>
      <c r="R3" s="91"/>
      <c r="S3" s="91"/>
      <c r="T3" s="90" t="s">
        <v>101</v>
      </c>
      <c r="U3" s="92" t="s">
        <v>1</v>
      </c>
      <c r="V3" s="93" t="s">
        <v>102</v>
      </c>
    </row>
    <row r="4" spans="1:22" s="94" customFormat="1" ht="21" customHeight="1" thickBot="1">
      <c r="A4" s="95"/>
      <c r="B4" s="86"/>
      <c r="C4" s="87"/>
      <c r="D4" s="96"/>
      <c r="E4" s="97"/>
      <c r="F4" s="89"/>
      <c r="G4" s="87"/>
      <c r="H4" s="98">
        <v>1</v>
      </c>
      <c r="I4" s="98">
        <v>2</v>
      </c>
      <c r="J4" s="98">
        <v>3</v>
      </c>
      <c r="K4" s="98" t="s">
        <v>2</v>
      </c>
      <c r="L4" s="98">
        <v>1</v>
      </c>
      <c r="M4" s="98">
        <v>2</v>
      </c>
      <c r="N4" s="98">
        <v>3</v>
      </c>
      <c r="O4" s="98" t="s">
        <v>2</v>
      </c>
      <c r="P4" s="98">
        <v>1</v>
      </c>
      <c r="Q4" s="98">
        <v>2</v>
      </c>
      <c r="R4" s="98">
        <v>3</v>
      </c>
      <c r="S4" s="98" t="s">
        <v>2</v>
      </c>
      <c r="T4" s="90"/>
      <c r="U4" s="92"/>
      <c r="V4" s="93"/>
    </row>
    <row r="5" spans="1:22" ht="16" customHeight="1">
      <c r="A5" s="99" t="s">
        <v>5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</row>
    <row r="6" spans="1:22">
      <c r="A6" s="101">
        <v>1</v>
      </c>
      <c r="B6" s="102" t="s">
        <v>103</v>
      </c>
      <c r="C6" s="102" t="s">
        <v>104</v>
      </c>
      <c r="D6" s="103">
        <v>59.75</v>
      </c>
      <c r="E6" s="104">
        <v>0.99095</v>
      </c>
      <c r="F6" s="104" t="s">
        <v>92</v>
      </c>
      <c r="G6" s="102" t="s">
        <v>52</v>
      </c>
      <c r="H6" s="105">
        <v>95</v>
      </c>
      <c r="I6" s="105">
        <v>100</v>
      </c>
      <c r="J6" s="105">
        <v>105</v>
      </c>
      <c r="K6" s="106"/>
      <c r="L6" s="107">
        <v>50</v>
      </c>
      <c r="M6" s="108">
        <v>55</v>
      </c>
      <c r="N6" s="108">
        <v>55</v>
      </c>
      <c r="O6" s="109"/>
      <c r="P6" s="110">
        <v>105</v>
      </c>
      <c r="Q6" s="111">
        <v>110</v>
      </c>
      <c r="R6" s="107">
        <v>115</v>
      </c>
      <c r="S6" s="112"/>
      <c r="T6" s="113">
        <v>270</v>
      </c>
      <c r="U6" s="114">
        <v>267.55599999999998</v>
      </c>
      <c r="V6" s="115"/>
    </row>
    <row r="7" spans="1:22">
      <c r="A7" s="116">
        <v>2</v>
      </c>
      <c r="B7" s="117" t="s">
        <v>50</v>
      </c>
      <c r="C7" s="117" t="s">
        <v>51</v>
      </c>
      <c r="D7" s="118">
        <v>59.7</v>
      </c>
      <c r="E7" s="119">
        <v>0.99161999999999995</v>
      </c>
      <c r="F7" s="119" t="s">
        <v>92</v>
      </c>
      <c r="G7" s="117" t="s">
        <v>52</v>
      </c>
      <c r="H7" s="120">
        <v>75</v>
      </c>
      <c r="I7" s="120">
        <v>85</v>
      </c>
      <c r="J7" s="121">
        <v>92.5</v>
      </c>
      <c r="K7" s="122"/>
      <c r="L7" s="123">
        <v>45</v>
      </c>
      <c r="M7" s="123">
        <v>52.5</v>
      </c>
      <c r="N7" s="124">
        <v>55</v>
      </c>
      <c r="O7" s="125"/>
      <c r="P7" s="126">
        <v>80</v>
      </c>
      <c r="Q7" s="127">
        <v>95</v>
      </c>
      <c r="R7" s="123">
        <v>95</v>
      </c>
      <c r="S7" s="128"/>
      <c r="T7" s="129">
        <v>232.5</v>
      </c>
      <c r="U7" s="130">
        <v>230.547</v>
      </c>
      <c r="V7" s="131"/>
    </row>
    <row r="8" spans="1:22">
      <c r="B8" s="133"/>
      <c r="C8" s="133"/>
      <c r="D8" s="134"/>
      <c r="G8" s="133"/>
      <c r="H8" s="136"/>
      <c r="I8" s="136"/>
      <c r="J8" s="136"/>
      <c r="K8" s="137"/>
      <c r="L8" s="136"/>
      <c r="M8" s="137"/>
      <c r="N8" s="137"/>
      <c r="O8" s="137"/>
      <c r="P8" s="136"/>
      <c r="Q8" s="136"/>
      <c r="R8" s="136"/>
      <c r="S8" s="137"/>
      <c r="T8" s="138"/>
      <c r="V8" s="133"/>
    </row>
    <row r="9" spans="1:22" ht="16">
      <c r="A9" s="140" t="s">
        <v>12</v>
      </c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33"/>
    </row>
    <row r="10" spans="1:22">
      <c r="A10" s="141">
        <v>1</v>
      </c>
      <c r="B10" s="142" t="s">
        <v>105</v>
      </c>
      <c r="C10" s="142" t="s">
        <v>106</v>
      </c>
      <c r="D10" s="143">
        <v>71.900000000000006</v>
      </c>
      <c r="E10" s="144">
        <v>0.86034999999999995</v>
      </c>
      <c r="F10" s="144" t="s">
        <v>92</v>
      </c>
      <c r="G10" s="142" t="s">
        <v>52</v>
      </c>
      <c r="H10" s="145">
        <v>80</v>
      </c>
      <c r="I10" s="146">
        <v>90</v>
      </c>
      <c r="J10" s="146">
        <v>90</v>
      </c>
      <c r="K10" s="147"/>
      <c r="L10" s="145">
        <v>52.5</v>
      </c>
      <c r="M10" s="146">
        <v>55</v>
      </c>
      <c r="N10" s="145">
        <v>55</v>
      </c>
      <c r="O10" s="147"/>
      <c r="P10" s="145">
        <v>85</v>
      </c>
      <c r="Q10" s="145">
        <v>95</v>
      </c>
      <c r="R10" s="145">
        <v>100</v>
      </c>
      <c r="S10" s="147"/>
      <c r="T10" s="148">
        <v>235</v>
      </c>
      <c r="U10" s="149">
        <v>202.18199999999999</v>
      </c>
      <c r="V10" s="142"/>
    </row>
    <row r="11" spans="1:22" ht="16">
      <c r="B11" s="150"/>
      <c r="C11" s="150"/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33"/>
    </row>
    <row r="12" spans="1:22" ht="16" customHeight="1">
      <c r="A12" s="140" t="s">
        <v>5</v>
      </c>
      <c r="B12" s="140"/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</row>
    <row r="13" spans="1:22">
      <c r="A13" s="101">
        <v>1</v>
      </c>
      <c r="B13" s="102" t="s">
        <v>107</v>
      </c>
      <c r="C13" s="102" t="s">
        <v>57</v>
      </c>
      <c r="D13" s="103">
        <v>60</v>
      </c>
      <c r="E13" s="104">
        <v>0.83289999999999997</v>
      </c>
      <c r="F13" s="104" t="s">
        <v>94</v>
      </c>
      <c r="G13" s="102" t="s">
        <v>108</v>
      </c>
      <c r="H13" s="105">
        <v>85</v>
      </c>
      <c r="I13" s="105">
        <v>90</v>
      </c>
      <c r="J13" s="105">
        <v>95</v>
      </c>
      <c r="K13" s="106"/>
      <c r="L13" s="107">
        <v>67.5</v>
      </c>
      <c r="M13" s="107">
        <v>70</v>
      </c>
      <c r="N13" s="107">
        <v>72.5</v>
      </c>
      <c r="O13" s="109"/>
      <c r="P13" s="107">
        <v>110</v>
      </c>
      <c r="Q13" s="110">
        <v>115</v>
      </c>
      <c r="R13" s="111">
        <v>120</v>
      </c>
      <c r="S13" s="109"/>
      <c r="T13" s="113">
        <v>287.5</v>
      </c>
      <c r="U13" s="114">
        <v>239.44</v>
      </c>
      <c r="V13" s="115" t="s">
        <v>109</v>
      </c>
    </row>
    <row r="14" spans="1:22">
      <c r="A14" s="116">
        <v>1</v>
      </c>
      <c r="B14" s="117" t="s">
        <v>55</v>
      </c>
      <c r="C14" s="117" t="s">
        <v>110</v>
      </c>
      <c r="D14" s="118">
        <v>60</v>
      </c>
      <c r="E14" s="119">
        <v>0.83289999999999997</v>
      </c>
      <c r="F14" s="119" t="s">
        <v>92</v>
      </c>
      <c r="G14" s="117" t="s">
        <v>108</v>
      </c>
      <c r="H14" s="120">
        <v>120</v>
      </c>
      <c r="I14" s="120">
        <v>130</v>
      </c>
      <c r="J14" s="151"/>
      <c r="K14" s="152"/>
      <c r="L14" s="123">
        <v>90</v>
      </c>
      <c r="M14" s="123">
        <v>95</v>
      </c>
      <c r="N14" s="124">
        <v>97.5</v>
      </c>
      <c r="O14" s="125"/>
      <c r="P14" s="123">
        <v>160</v>
      </c>
      <c r="Q14" s="126">
        <v>170</v>
      </c>
      <c r="R14" s="127">
        <v>175</v>
      </c>
      <c r="S14" s="125"/>
      <c r="T14" s="129">
        <v>395</v>
      </c>
      <c r="U14" s="130">
        <v>328.97579999999999</v>
      </c>
      <c r="V14" s="131"/>
    </row>
    <row r="15" spans="1:22">
      <c r="B15" s="133"/>
      <c r="C15" s="133"/>
      <c r="D15" s="134"/>
      <c r="G15" s="133"/>
      <c r="H15" s="136"/>
      <c r="I15" s="136"/>
      <c r="J15" s="136"/>
      <c r="K15" s="137"/>
      <c r="L15" s="136"/>
      <c r="M15" s="137"/>
      <c r="N15" s="137"/>
      <c r="O15" s="137"/>
      <c r="P15" s="136"/>
      <c r="Q15" s="136"/>
      <c r="R15" s="136"/>
      <c r="S15" s="137"/>
      <c r="T15" s="138"/>
      <c r="V15" s="133"/>
    </row>
    <row r="16" spans="1:22" ht="16">
      <c r="A16" s="140" t="s">
        <v>9</v>
      </c>
      <c r="B16" s="140"/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33"/>
    </row>
    <row r="17" spans="1:22">
      <c r="A17" s="101">
        <v>1</v>
      </c>
      <c r="B17" s="102" t="s">
        <v>58</v>
      </c>
      <c r="C17" s="102" t="s">
        <v>57</v>
      </c>
      <c r="D17" s="103">
        <v>67</v>
      </c>
      <c r="E17" s="104">
        <v>0.75319999999999998</v>
      </c>
      <c r="F17" s="104" t="s">
        <v>94</v>
      </c>
      <c r="G17" s="102" t="s">
        <v>108</v>
      </c>
      <c r="H17" s="153">
        <v>120</v>
      </c>
      <c r="I17" s="105">
        <v>120</v>
      </c>
      <c r="J17" s="105">
        <v>130</v>
      </c>
      <c r="K17" s="154"/>
      <c r="L17" s="155">
        <v>75</v>
      </c>
      <c r="M17" s="108">
        <v>75</v>
      </c>
      <c r="N17" s="107">
        <v>75</v>
      </c>
      <c r="O17" s="109"/>
      <c r="P17" s="108">
        <v>145</v>
      </c>
      <c r="Q17" s="107">
        <v>150</v>
      </c>
      <c r="R17" s="107">
        <v>162.5</v>
      </c>
      <c r="S17" s="109"/>
      <c r="T17" s="113">
        <v>367.5</v>
      </c>
      <c r="U17" s="156">
        <v>276.78300000000002</v>
      </c>
      <c r="V17" s="115" t="s">
        <v>111</v>
      </c>
    </row>
    <row r="18" spans="1:22">
      <c r="A18" s="116">
        <v>1</v>
      </c>
      <c r="B18" s="117" t="s">
        <v>61</v>
      </c>
      <c r="C18" s="157" t="s">
        <v>62</v>
      </c>
      <c r="D18" s="118">
        <v>64.900000000000006</v>
      </c>
      <c r="E18" s="119">
        <v>0.77429999999999999</v>
      </c>
      <c r="F18" s="119" t="s">
        <v>92</v>
      </c>
      <c r="G18" s="117" t="s">
        <v>52</v>
      </c>
      <c r="H18" s="120">
        <v>110</v>
      </c>
      <c r="I18" s="120">
        <v>115</v>
      </c>
      <c r="J18" s="121">
        <v>120</v>
      </c>
      <c r="K18" s="158"/>
      <c r="L18" s="159">
        <v>95</v>
      </c>
      <c r="M18" s="123">
        <v>100</v>
      </c>
      <c r="N18" s="123">
        <v>105</v>
      </c>
      <c r="O18" s="125"/>
      <c r="P18" s="123">
        <v>165</v>
      </c>
      <c r="Q18" s="123">
        <v>170</v>
      </c>
      <c r="R18" s="123">
        <v>175</v>
      </c>
      <c r="S18" s="125"/>
      <c r="T18" s="129">
        <v>395</v>
      </c>
      <c r="U18" s="160">
        <v>305.84899999999999</v>
      </c>
      <c r="V18" s="131"/>
    </row>
    <row r="19" spans="1:22" ht="16">
      <c r="B19" s="150"/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33"/>
    </row>
    <row r="20" spans="1:22" ht="16">
      <c r="A20" s="140" t="s">
        <v>8</v>
      </c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33"/>
    </row>
    <row r="21" spans="1:22">
      <c r="A21" s="141">
        <v>1</v>
      </c>
      <c r="B21" s="142" t="s">
        <v>112</v>
      </c>
      <c r="C21" s="142" t="s">
        <v>68</v>
      </c>
      <c r="D21" s="143">
        <v>80.900000000000006</v>
      </c>
      <c r="E21" s="144">
        <v>0.65290000000000004</v>
      </c>
      <c r="F21" s="144" t="s">
        <v>92</v>
      </c>
      <c r="G21" s="142" t="s">
        <v>108</v>
      </c>
      <c r="H21" s="145">
        <v>195</v>
      </c>
      <c r="I21" s="145">
        <v>200</v>
      </c>
      <c r="J21" s="145">
        <v>205</v>
      </c>
      <c r="K21" s="147"/>
      <c r="L21" s="145">
        <v>125</v>
      </c>
      <c r="M21" s="146">
        <v>130</v>
      </c>
      <c r="N21" s="146">
        <v>130</v>
      </c>
      <c r="O21" s="147"/>
      <c r="P21" s="145">
        <v>220</v>
      </c>
      <c r="Q21" s="145">
        <v>230</v>
      </c>
      <c r="R21" s="147"/>
      <c r="S21" s="147"/>
      <c r="T21" s="148">
        <v>560</v>
      </c>
      <c r="U21" s="149">
        <v>365.62400000000002</v>
      </c>
      <c r="V21" s="142" t="s">
        <v>109</v>
      </c>
    </row>
    <row r="22" spans="1:22">
      <c r="B22" s="133"/>
      <c r="C22" s="133"/>
      <c r="D22" s="134"/>
      <c r="G22" s="133"/>
      <c r="H22" s="136"/>
      <c r="I22" s="136"/>
      <c r="J22" s="136"/>
      <c r="K22" s="137"/>
      <c r="L22" s="136"/>
      <c r="M22" s="137"/>
      <c r="N22" s="137"/>
      <c r="O22" s="137"/>
      <c r="P22" s="136"/>
      <c r="Q22" s="136"/>
      <c r="R22" s="136"/>
      <c r="S22" s="137"/>
      <c r="T22" s="138"/>
      <c r="V22" s="133"/>
    </row>
    <row r="23" spans="1:22" ht="16">
      <c r="A23" s="140" t="s">
        <v>30</v>
      </c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33"/>
    </row>
    <row r="24" spans="1:22">
      <c r="A24" s="141">
        <v>1</v>
      </c>
      <c r="B24" s="142" t="s">
        <v>113</v>
      </c>
      <c r="C24" s="142" t="s">
        <v>51</v>
      </c>
      <c r="D24" s="143">
        <v>115.5</v>
      </c>
      <c r="E24" s="144">
        <v>0.55630000000000002</v>
      </c>
      <c r="F24" s="144" t="s">
        <v>92</v>
      </c>
      <c r="G24" s="142" t="s">
        <v>52</v>
      </c>
      <c r="H24" s="145">
        <v>200</v>
      </c>
      <c r="I24" s="145">
        <v>210</v>
      </c>
      <c r="J24" s="145">
        <v>220</v>
      </c>
      <c r="K24" s="147"/>
      <c r="L24" s="145">
        <v>190</v>
      </c>
      <c r="M24" s="146">
        <v>200</v>
      </c>
      <c r="N24" s="147"/>
      <c r="O24" s="147"/>
      <c r="P24" s="145">
        <v>250</v>
      </c>
      <c r="Q24" s="145">
        <v>260</v>
      </c>
      <c r="R24" s="145">
        <v>270</v>
      </c>
      <c r="S24" s="147"/>
      <c r="T24" s="148">
        <v>680</v>
      </c>
      <c r="U24" s="149">
        <v>378.25</v>
      </c>
      <c r="V24" s="142"/>
    </row>
  </sheetData>
  <sheetProtection selectLockedCells="1" selectUnlockedCells="1"/>
  <mergeCells count="22">
    <mergeCell ref="A12:U12"/>
    <mergeCell ref="A16:U16"/>
    <mergeCell ref="B19:U19"/>
    <mergeCell ref="A20:U20"/>
    <mergeCell ref="A23:U23"/>
    <mergeCell ref="F3:F4"/>
    <mergeCell ref="T3:T4"/>
    <mergeCell ref="U3:U4"/>
    <mergeCell ref="V3:V4"/>
    <mergeCell ref="A5:U5"/>
    <mergeCell ref="A9:U9"/>
    <mergeCell ref="B11:U11"/>
    <mergeCell ref="A1:V2"/>
    <mergeCell ref="A3:A4"/>
    <mergeCell ref="B3:B4"/>
    <mergeCell ref="C3:C4"/>
    <mergeCell ref="D3:D4"/>
    <mergeCell ref="E3:E4"/>
    <mergeCell ref="G3:G4"/>
    <mergeCell ref="H3:K3"/>
    <mergeCell ref="L3:O3"/>
    <mergeCell ref="P3:S3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938DC-AA59-4241-85D3-6A0625B60E8D}">
  <dimension ref="A1:U6"/>
  <sheetViews>
    <sheetView workbookViewId="0">
      <selection sqref="A1:U2"/>
    </sheetView>
  </sheetViews>
  <sheetFormatPr baseColWidth="10" defaultColWidth="8.83203125" defaultRowHeight="13"/>
  <cols>
    <col min="1" max="1" width="7.33203125" style="132" customWidth="1"/>
    <col min="2" max="2" width="18.5" style="81" customWidth="1"/>
    <col min="3" max="3" width="25.6640625" style="81" customWidth="1"/>
    <col min="4" max="4" width="15.1640625" style="81" customWidth="1"/>
    <col min="5" max="5" width="7.5" style="81" customWidth="1"/>
    <col min="6" max="6" width="33" style="81" customWidth="1"/>
    <col min="7" max="18" width="5.5" style="161" customWidth="1"/>
    <col min="19" max="19" width="8.5" style="162" customWidth="1"/>
    <col min="20" max="20" width="8.5" style="177" customWidth="1"/>
    <col min="21" max="21" width="18.1640625" style="100" customWidth="1"/>
    <col min="22" max="16384" width="8.83203125" style="100"/>
  </cols>
  <sheetData>
    <row r="1" spans="1:21" s="81" customFormat="1" ht="15" customHeight="1">
      <c r="A1" s="78" t="s">
        <v>114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80"/>
    </row>
    <row r="2" spans="1:21" s="81" customFormat="1" ht="88" customHeight="1" thickBot="1">
      <c r="A2" s="82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4"/>
    </row>
    <row r="3" spans="1:21" s="94" customFormat="1" ht="12.75" customHeight="1" thickBot="1">
      <c r="A3" s="95" t="s">
        <v>88</v>
      </c>
      <c r="B3" s="86" t="s">
        <v>0</v>
      </c>
      <c r="C3" s="87" t="s">
        <v>209</v>
      </c>
      <c r="D3" s="88" t="s">
        <v>4</v>
      </c>
      <c r="E3" s="90" t="s">
        <v>96</v>
      </c>
      <c r="F3" s="90" t="s">
        <v>97</v>
      </c>
      <c r="G3" s="91" t="s">
        <v>98</v>
      </c>
      <c r="H3" s="91"/>
      <c r="I3" s="91"/>
      <c r="J3" s="91"/>
      <c r="K3" s="91" t="s">
        <v>99</v>
      </c>
      <c r="L3" s="91"/>
      <c r="M3" s="91"/>
      <c r="N3" s="91"/>
      <c r="O3" s="91" t="s">
        <v>100</v>
      </c>
      <c r="P3" s="91"/>
      <c r="Q3" s="91"/>
      <c r="R3" s="91"/>
      <c r="S3" s="90" t="s">
        <v>101</v>
      </c>
      <c r="T3" s="163" t="s">
        <v>1</v>
      </c>
      <c r="U3" s="93" t="s">
        <v>90</v>
      </c>
    </row>
    <row r="4" spans="1:21" s="94" customFormat="1" ht="21" customHeight="1" thickBot="1">
      <c r="A4" s="95"/>
      <c r="B4" s="86"/>
      <c r="C4" s="87"/>
      <c r="D4" s="96"/>
      <c r="E4" s="87"/>
      <c r="F4" s="87"/>
      <c r="G4" s="98">
        <v>1</v>
      </c>
      <c r="H4" s="98">
        <v>2</v>
      </c>
      <c r="I4" s="98">
        <v>3</v>
      </c>
      <c r="J4" s="98" t="s">
        <v>2</v>
      </c>
      <c r="K4" s="98">
        <v>1</v>
      </c>
      <c r="L4" s="98">
        <v>2</v>
      </c>
      <c r="M4" s="98">
        <v>3</v>
      </c>
      <c r="N4" s="98" t="s">
        <v>2</v>
      </c>
      <c r="O4" s="98">
        <v>1</v>
      </c>
      <c r="P4" s="98">
        <v>2</v>
      </c>
      <c r="Q4" s="98">
        <v>3</v>
      </c>
      <c r="R4" s="98" t="s">
        <v>2</v>
      </c>
      <c r="S4" s="90"/>
      <c r="T4" s="163"/>
      <c r="U4" s="93"/>
    </row>
    <row r="5" spans="1:21" ht="16"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</row>
    <row r="6" spans="1:21">
      <c r="A6" s="165">
        <v>1</v>
      </c>
      <c r="B6" s="166" t="s">
        <v>74</v>
      </c>
      <c r="C6" s="167" t="s">
        <v>75</v>
      </c>
      <c r="D6" s="168">
        <v>85.3</v>
      </c>
      <c r="E6" s="169">
        <v>0.63129999999999997</v>
      </c>
      <c r="F6" s="168" t="s">
        <v>108</v>
      </c>
      <c r="G6" s="170">
        <v>255</v>
      </c>
      <c r="H6" s="170">
        <v>265</v>
      </c>
      <c r="I6" s="171"/>
      <c r="J6" s="172"/>
      <c r="K6" s="170">
        <v>140</v>
      </c>
      <c r="L6" s="170">
        <v>150</v>
      </c>
      <c r="M6" s="171"/>
      <c r="N6" s="172"/>
      <c r="O6" s="170">
        <v>290</v>
      </c>
      <c r="P6" s="173">
        <v>305</v>
      </c>
      <c r="Q6" s="170">
        <v>305</v>
      </c>
      <c r="R6" s="172"/>
      <c r="S6" s="174">
        <v>720</v>
      </c>
      <c r="T6" s="175">
        <v>454.5</v>
      </c>
      <c r="U6" s="176" t="s">
        <v>92</v>
      </c>
    </row>
  </sheetData>
  <sheetProtection selectLockedCells="1" selectUnlockedCells="1"/>
  <mergeCells count="14">
    <mergeCell ref="S3:S4"/>
    <mergeCell ref="T3:T4"/>
    <mergeCell ref="U3:U4"/>
    <mergeCell ref="B5:T5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59055118110236227" right="0.70866141732283472" top="0.19685039370078741" bottom="0.19685039370078741" header="0" footer="0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65516-5995-D14E-87B9-18DEDA221B21}">
  <dimension ref="A1:N74"/>
  <sheetViews>
    <sheetView tabSelected="1" workbookViewId="0">
      <selection sqref="A1:N2"/>
    </sheetView>
  </sheetViews>
  <sheetFormatPr baseColWidth="10" defaultColWidth="8.83203125" defaultRowHeight="13"/>
  <cols>
    <col min="1" max="1" width="8.6640625" style="132" customWidth="1"/>
    <col min="2" max="2" width="22.33203125" style="81" customWidth="1"/>
    <col min="3" max="3" width="26.5" style="81" customWidth="1"/>
    <col min="4" max="4" width="14" style="274" customWidth="1"/>
    <col min="5" max="6" width="8.5" style="275" customWidth="1"/>
    <col min="7" max="7" width="33.6640625" style="81" customWidth="1"/>
    <col min="8" max="10" width="5.5" style="276" customWidth="1"/>
    <col min="11" max="11" width="5.5" style="81" customWidth="1"/>
    <col min="12" max="12" width="11" style="277" customWidth="1"/>
    <col min="13" max="13" width="9.5" style="177" customWidth="1"/>
    <col min="14" max="14" width="16.5" style="100" customWidth="1"/>
    <col min="15" max="16384" width="8.83203125" style="100"/>
  </cols>
  <sheetData>
    <row r="1" spans="1:14" s="81" customFormat="1" ht="15" customHeight="1">
      <c r="A1" s="178" t="s">
        <v>46</v>
      </c>
      <c r="B1" s="179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1"/>
    </row>
    <row r="2" spans="1:14" s="81" customFormat="1" ht="76" customHeight="1" thickBot="1">
      <c r="A2" s="182"/>
      <c r="B2" s="183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5"/>
    </row>
    <row r="3" spans="1:14" s="94" customFormat="1" ht="12.75" customHeight="1">
      <c r="A3" s="186" t="s">
        <v>88</v>
      </c>
      <c r="B3" s="187" t="s">
        <v>0</v>
      </c>
      <c r="C3" s="188" t="s">
        <v>89</v>
      </c>
      <c r="D3" s="88" t="s">
        <v>4</v>
      </c>
      <c r="E3" s="189" t="s">
        <v>96</v>
      </c>
      <c r="F3" s="336" t="s">
        <v>90</v>
      </c>
      <c r="G3" s="190" t="s">
        <v>3</v>
      </c>
      <c r="H3" s="190" t="s">
        <v>41</v>
      </c>
      <c r="I3" s="190"/>
      <c r="J3" s="190"/>
      <c r="K3" s="190"/>
      <c r="L3" s="191" t="s">
        <v>31</v>
      </c>
      <c r="M3" s="189" t="s">
        <v>1</v>
      </c>
      <c r="N3" s="192" t="s">
        <v>102</v>
      </c>
    </row>
    <row r="4" spans="1:14" s="94" customFormat="1" ht="21" customHeight="1" thickBot="1">
      <c r="A4" s="193"/>
      <c r="B4" s="76"/>
      <c r="C4" s="194"/>
      <c r="D4" s="96"/>
      <c r="E4" s="195"/>
      <c r="F4" s="337"/>
      <c r="G4" s="194"/>
      <c r="H4" s="196">
        <v>1</v>
      </c>
      <c r="I4" s="196">
        <v>2</v>
      </c>
      <c r="J4" s="196">
        <v>3</v>
      </c>
      <c r="K4" s="197" t="s">
        <v>2</v>
      </c>
      <c r="L4" s="198"/>
      <c r="M4" s="195"/>
      <c r="N4" s="199"/>
    </row>
    <row r="5" spans="1:14" ht="16">
      <c r="B5" s="164" t="s">
        <v>115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</row>
    <row r="6" spans="1:14" s="94" customFormat="1" ht="13.5" customHeight="1">
      <c r="A6" s="200" t="s">
        <v>32</v>
      </c>
      <c r="B6" s="201" t="s">
        <v>116</v>
      </c>
      <c r="C6" s="202" t="s">
        <v>117</v>
      </c>
      <c r="D6" s="203">
        <v>26.5</v>
      </c>
      <c r="E6" s="204">
        <v>1.3436999999999999</v>
      </c>
      <c r="F6" s="204" t="s">
        <v>210</v>
      </c>
      <c r="G6" s="202" t="s">
        <v>49</v>
      </c>
      <c r="H6" s="205">
        <v>15</v>
      </c>
      <c r="I6" s="206">
        <v>17.5</v>
      </c>
      <c r="J6" s="205">
        <v>17.5</v>
      </c>
      <c r="K6" s="207"/>
      <c r="L6" s="208">
        <v>17.5</v>
      </c>
      <c r="M6" s="209">
        <f>L6*E6</f>
        <v>23.514749999999999</v>
      </c>
      <c r="N6" s="210" t="s">
        <v>109</v>
      </c>
    </row>
    <row r="7" spans="1:14" s="94" customFormat="1" ht="13.5" customHeight="1">
      <c r="A7" s="211"/>
      <c r="B7" s="212"/>
      <c r="C7" s="213"/>
      <c r="D7" s="214"/>
      <c r="E7" s="215"/>
      <c r="F7" s="215"/>
      <c r="G7" s="213"/>
      <c r="H7" s="216"/>
      <c r="I7" s="217"/>
      <c r="J7" s="217"/>
      <c r="K7" s="218"/>
      <c r="L7" s="219"/>
      <c r="M7" s="220"/>
      <c r="N7" s="218"/>
    </row>
    <row r="8" spans="1:14" ht="16">
      <c r="B8" s="164" t="s">
        <v>118</v>
      </c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</row>
    <row r="9" spans="1:14" s="94" customFormat="1" ht="13.5" customHeight="1">
      <c r="A9" s="221" t="s">
        <v>32</v>
      </c>
      <c r="B9" s="222" t="s">
        <v>119</v>
      </c>
      <c r="C9" s="223" t="s">
        <v>120</v>
      </c>
      <c r="D9" s="224">
        <v>47.15</v>
      </c>
      <c r="E9" s="225">
        <v>1.1951000000000001</v>
      </c>
      <c r="F9" s="225" t="s">
        <v>210</v>
      </c>
      <c r="G9" s="223" t="s">
        <v>49</v>
      </c>
      <c r="H9" s="226">
        <v>32.5</v>
      </c>
      <c r="I9" s="227">
        <v>35</v>
      </c>
      <c r="J9" s="227">
        <v>35</v>
      </c>
      <c r="K9" s="228"/>
      <c r="L9" s="229">
        <v>32.5</v>
      </c>
      <c r="M9" s="230">
        <f>L9*E9</f>
        <v>38.84075</v>
      </c>
      <c r="N9" s="231" t="s">
        <v>109</v>
      </c>
    </row>
    <row r="10" spans="1:14" s="94" customFormat="1" ht="13.5" customHeight="1">
      <c r="A10" s="232" t="s">
        <v>33</v>
      </c>
      <c r="B10" s="233" t="s">
        <v>121</v>
      </c>
      <c r="C10" s="234" t="s">
        <v>122</v>
      </c>
      <c r="D10" s="235">
        <v>45.6</v>
      </c>
      <c r="E10" s="236">
        <v>1.2255</v>
      </c>
      <c r="F10" s="236" t="s">
        <v>210</v>
      </c>
      <c r="G10" s="234" t="s">
        <v>49</v>
      </c>
      <c r="H10" s="237">
        <v>15</v>
      </c>
      <c r="I10" s="238">
        <v>20</v>
      </c>
      <c r="J10" s="238">
        <v>22.5</v>
      </c>
      <c r="K10" s="239"/>
      <c r="L10" s="240">
        <v>22.5</v>
      </c>
      <c r="M10" s="241">
        <f>L10*E10</f>
        <v>27.57375</v>
      </c>
      <c r="N10" s="242" t="s">
        <v>109</v>
      </c>
    </row>
    <row r="11" spans="1:14" s="94" customFormat="1" ht="13.5" customHeight="1">
      <c r="A11" s="211"/>
      <c r="B11" s="212"/>
      <c r="C11" s="213"/>
      <c r="D11" s="214"/>
      <c r="E11" s="215"/>
      <c r="F11" s="215"/>
      <c r="G11" s="213"/>
      <c r="H11" s="216"/>
      <c r="I11" s="217"/>
      <c r="J11" s="217"/>
      <c r="K11" s="218"/>
      <c r="L11" s="219"/>
      <c r="M11" s="220"/>
      <c r="N11" s="218"/>
    </row>
    <row r="12" spans="1:14" ht="16">
      <c r="B12" s="164" t="s">
        <v>123</v>
      </c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</row>
    <row r="13" spans="1:14" ht="14">
      <c r="A13" s="101">
        <v>1</v>
      </c>
      <c r="B13" s="222" t="s">
        <v>124</v>
      </c>
      <c r="C13" s="102" t="s">
        <v>125</v>
      </c>
      <c r="D13" s="243">
        <v>52</v>
      </c>
      <c r="E13" s="244">
        <v>1.1075999999999999</v>
      </c>
      <c r="F13" s="244" t="s">
        <v>94</v>
      </c>
      <c r="G13" s="245" t="s">
        <v>49</v>
      </c>
      <c r="H13" s="246">
        <v>52.5</v>
      </c>
      <c r="I13" s="247">
        <v>55</v>
      </c>
      <c r="J13" s="248">
        <v>57.5</v>
      </c>
      <c r="K13" s="249"/>
      <c r="L13" s="250">
        <v>57.5</v>
      </c>
      <c r="M13" s="251">
        <f>L13*E13</f>
        <v>63.686999999999998</v>
      </c>
      <c r="N13" s="231" t="s">
        <v>109</v>
      </c>
    </row>
    <row r="14" spans="1:14" ht="13" customHeight="1">
      <c r="A14" s="252">
        <v>2</v>
      </c>
      <c r="B14" s="253" t="s">
        <v>126</v>
      </c>
      <c r="C14" s="254" t="s">
        <v>127</v>
      </c>
      <c r="D14" s="255">
        <v>52.05</v>
      </c>
      <c r="E14" s="256">
        <v>1.1067</v>
      </c>
      <c r="F14" s="256" t="s">
        <v>94</v>
      </c>
      <c r="G14" s="257" t="s">
        <v>49</v>
      </c>
      <c r="H14" s="258">
        <v>50</v>
      </c>
      <c r="I14" s="259">
        <v>52.5</v>
      </c>
      <c r="J14" s="260">
        <v>55</v>
      </c>
      <c r="K14" s="261"/>
      <c r="L14" s="262">
        <v>52.5</v>
      </c>
      <c r="M14" s="263">
        <f t="shared" ref="M14:M15" si="0">L14*E14</f>
        <v>58.101750000000003</v>
      </c>
      <c r="N14" s="264" t="s">
        <v>109</v>
      </c>
    </row>
    <row r="15" spans="1:14" ht="13" customHeight="1">
      <c r="A15" s="116">
        <v>1</v>
      </c>
      <c r="B15" s="233" t="s">
        <v>128</v>
      </c>
      <c r="C15" s="117" t="s">
        <v>129</v>
      </c>
      <c r="D15" s="265">
        <v>51.1</v>
      </c>
      <c r="E15" s="266">
        <v>1.123</v>
      </c>
      <c r="F15" s="266" t="s">
        <v>91</v>
      </c>
      <c r="G15" s="267" t="s">
        <v>49</v>
      </c>
      <c r="H15" s="268">
        <v>42.5</v>
      </c>
      <c r="I15" s="269">
        <v>45</v>
      </c>
      <c r="J15" s="270">
        <v>47.5</v>
      </c>
      <c r="K15" s="271"/>
      <c r="L15" s="272">
        <v>47.5</v>
      </c>
      <c r="M15" s="273">
        <f t="shared" si="0"/>
        <v>53.342500000000001</v>
      </c>
      <c r="N15" s="242" t="s">
        <v>109</v>
      </c>
    </row>
    <row r="16" spans="1:14" ht="13" customHeight="1">
      <c r="B16" s="212"/>
      <c r="C16" s="133"/>
      <c r="G16" s="213"/>
      <c r="J16" s="217"/>
      <c r="K16" s="261"/>
      <c r="N16" s="218"/>
    </row>
    <row r="17" spans="1:14" ht="16">
      <c r="B17" s="150" t="s">
        <v>5</v>
      </c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33"/>
    </row>
    <row r="18" spans="1:14" ht="13" customHeight="1">
      <c r="A18" s="101">
        <v>1</v>
      </c>
      <c r="B18" s="222" t="s">
        <v>130</v>
      </c>
      <c r="C18" s="102" t="s">
        <v>131</v>
      </c>
      <c r="D18" s="243">
        <v>60</v>
      </c>
      <c r="E18" s="244">
        <v>0.98760000000000003</v>
      </c>
      <c r="F18" s="244" t="s">
        <v>94</v>
      </c>
      <c r="G18" s="223" t="s">
        <v>49</v>
      </c>
      <c r="H18" s="247">
        <v>52.5</v>
      </c>
      <c r="I18" s="248">
        <v>55</v>
      </c>
      <c r="J18" s="248">
        <v>57.5</v>
      </c>
      <c r="K18" s="278"/>
      <c r="L18" s="279">
        <v>57.5</v>
      </c>
      <c r="M18" s="251">
        <f>L18*E18</f>
        <v>56.786999999999999</v>
      </c>
      <c r="N18" s="231" t="s">
        <v>109</v>
      </c>
    </row>
    <row r="19" spans="1:14">
      <c r="A19" s="252">
        <v>2</v>
      </c>
      <c r="B19" s="253" t="s">
        <v>50</v>
      </c>
      <c r="C19" s="254" t="s">
        <v>51</v>
      </c>
      <c r="D19" s="255">
        <v>59.7</v>
      </c>
      <c r="E19" s="256">
        <v>0.99160000000000004</v>
      </c>
      <c r="F19" s="256" t="s">
        <v>92</v>
      </c>
      <c r="G19" s="254" t="s">
        <v>52</v>
      </c>
      <c r="H19" s="259">
        <v>45</v>
      </c>
      <c r="I19" s="280">
        <v>52.5</v>
      </c>
      <c r="J19" s="281">
        <v>55</v>
      </c>
      <c r="K19" s="282"/>
      <c r="L19" s="283">
        <v>52.5</v>
      </c>
      <c r="M19" s="263">
        <f t="shared" ref="M19:M20" si="1">L19*E19</f>
        <v>52.059000000000005</v>
      </c>
      <c r="N19" s="284"/>
    </row>
    <row r="20" spans="1:14" ht="13" customHeight="1">
      <c r="A20" s="116">
        <v>3</v>
      </c>
      <c r="B20" s="233" t="s">
        <v>132</v>
      </c>
      <c r="C20" s="117" t="s">
        <v>133</v>
      </c>
      <c r="D20" s="265">
        <v>57.45</v>
      </c>
      <c r="E20" s="266">
        <v>1.0226999999999999</v>
      </c>
      <c r="F20" s="266" t="s">
        <v>92</v>
      </c>
      <c r="G20" s="234" t="s">
        <v>49</v>
      </c>
      <c r="H20" s="285">
        <v>45</v>
      </c>
      <c r="I20" s="270">
        <v>47.5</v>
      </c>
      <c r="J20" s="286">
        <v>52.5</v>
      </c>
      <c r="K20" s="287"/>
      <c r="L20" s="288">
        <v>47.5</v>
      </c>
      <c r="M20" s="273">
        <f t="shared" si="1"/>
        <v>48.578249999999997</v>
      </c>
      <c r="N20" s="242" t="s">
        <v>109</v>
      </c>
    </row>
    <row r="21" spans="1:14" s="94" customFormat="1" ht="13.5" customHeight="1">
      <c r="A21" s="211"/>
      <c r="B21" s="212"/>
      <c r="C21" s="213"/>
      <c r="D21" s="214"/>
      <c r="E21" s="215"/>
      <c r="F21" s="215"/>
      <c r="G21" s="213"/>
      <c r="H21" s="216"/>
      <c r="I21" s="217"/>
      <c r="J21" s="217"/>
      <c r="K21" s="218"/>
      <c r="L21" s="219"/>
      <c r="M21" s="220"/>
      <c r="N21" s="218"/>
    </row>
    <row r="22" spans="1:14" ht="16">
      <c r="B22" s="164" t="s">
        <v>123</v>
      </c>
      <c r="C22" s="164"/>
      <c r="D22" s="164"/>
      <c r="E22" s="164"/>
      <c r="F22" s="164"/>
      <c r="G22" s="164"/>
      <c r="H22" s="164"/>
      <c r="I22" s="164"/>
      <c r="J22" s="164"/>
      <c r="K22" s="164"/>
      <c r="L22" s="164"/>
      <c r="M22" s="164"/>
    </row>
    <row r="23" spans="1:14" s="94" customFormat="1" ht="13.5" customHeight="1">
      <c r="A23" s="221" t="s">
        <v>32</v>
      </c>
      <c r="B23" s="222" t="s">
        <v>134</v>
      </c>
      <c r="C23" s="223" t="s">
        <v>135</v>
      </c>
      <c r="D23" s="224">
        <v>28.8</v>
      </c>
      <c r="E23" s="225">
        <v>1.3244</v>
      </c>
      <c r="F23" s="225" t="s">
        <v>210</v>
      </c>
      <c r="G23" s="223" t="s">
        <v>49</v>
      </c>
      <c r="H23" s="226">
        <v>30</v>
      </c>
      <c r="I23" s="289">
        <v>32.5</v>
      </c>
      <c r="J23" s="290">
        <v>35</v>
      </c>
      <c r="K23" s="231"/>
      <c r="L23" s="291">
        <v>32.5</v>
      </c>
      <c r="M23" s="230">
        <f>L23*E23</f>
        <v>43.042999999999999</v>
      </c>
      <c r="N23" s="231" t="s">
        <v>109</v>
      </c>
    </row>
    <row r="24" spans="1:14" s="94" customFormat="1" ht="13" customHeight="1">
      <c r="A24" s="292" t="s">
        <v>33</v>
      </c>
      <c r="B24" s="253" t="s">
        <v>136</v>
      </c>
      <c r="C24" s="293" t="s">
        <v>137</v>
      </c>
      <c r="D24" s="294">
        <v>42.75</v>
      </c>
      <c r="E24" s="295">
        <v>1.2178</v>
      </c>
      <c r="F24" s="295" t="s">
        <v>210</v>
      </c>
      <c r="G24" s="293" t="s">
        <v>49</v>
      </c>
      <c r="H24" s="296">
        <v>25</v>
      </c>
      <c r="I24" s="297">
        <v>27.5</v>
      </c>
      <c r="J24" s="297">
        <v>30</v>
      </c>
      <c r="K24" s="264"/>
      <c r="L24" s="298">
        <v>30</v>
      </c>
      <c r="M24" s="299">
        <f t="shared" ref="M24:M26" si="2">L24*E24</f>
        <v>36.533999999999999</v>
      </c>
      <c r="N24" s="264" t="s">
        <v>109</v>
      </c>
    </row>
    <row r="25" spans="1:14" s="94" customFormat="1" ht="13.5" customHeight="1">
      <c r="A25" s="292" t="s">
        <v>138</v>
      </c>
      <c r="B25" s="253" t="s">
        <v>139</v>
      </c>
      <c r="C25" s="293" t="s">
        <v>140</v>
      </c>
      <c r="D25" s="294">
        <v>48.4</v>
      </c>
      <c r="E25" s="295">
        <v>1.0484</v>
      </c>
      <c r="F25" s="295" t="s">
        <v>210</v>
      </c>
      <c r="G25" s="293" t="s">
        <v>49</v>
      </c>
      <c r="H25" s="296">
        <v>27.5</v>
      </c>
      <c r="I25" s="297">
        <v>30</v>
      </c>
      <c r="J25" s="281">
        <v>30</v>
      </c>
      <c r="K25" s="264"/>
      <c r="L25" s="298">
        <v>30</v>
      </c>
      <c r="M25" s="299">
        <f t="shared" si="2"/>
        <v>31.451999999999998</v>
      </c>
      <c r="N25" s="264" t="s">
        <v>109</v>
      </c>
    </row>
    <row r="26" spans="1:14" s="94" customFormat="1" ht="12.75" customHeight="1">
      <c r="A26" s="232" t="s">
        <v>141</v>
      </c>
      <c r="B26" s="233" t="s">
        <v>142</v>
      </c>
      <c r="C26" s="234" t="s">
        <v>143</v>
      </c>
      <c r="D26" s="235">
        <v>51</v>
      </c>
      <c r="E26" s="236">
        <v>0.98750000000000004</v>
      </c>
      <c r="F26" s="236" t="s">
        <v>210</v>
      </c>
      <c r="G26" s="234" t="s">
        <v>49</v>
      </c>
      <c r="H26" s="237">
        <v>27.5</v>
      </c>
      <c r="I26" s="238">
        <v>30</v>
      </c>
      <c r="J26" s="286">
        <v>35</v>
      </c>
      <c r="K26" s="242"/>
      <c r="L26" s="300">
        <v>30</v>
      </c>
      <c r="M26" s="241">
        <f t="shared" si="2"/>
        <v>29.625</v>
      </c>
      <c r="N26" s="242" t="s">
        <v>109</v>
      </c>
    </row>
    <row r="27" spans="1:14" ht="13" customHeight="1">
      <c r="B27" s="212"/>
      <c r="C27" s="133"/>
      <c r="G27" s="213"/>
      <c r="J27" s="217"/>
      <c r="K27" s="261"/>
      <c r="N27" s="218"/>
    </row>
    <row r="28" spans="1:14" ht="16">
      <c r="B28" s="150" t="s">
        <v>5</v>
      </c>
      <c r="C28" s="150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33"/>
    </row>
    <row r="29" spans="1:14" ht="13" customHeight="1">
      <c r="A29" s="101">
        <v>1</v>
      </c>
      <c r="B29" s="222" t="s">
        <v>107</v>
      </c>
      <c r="C29" s="102" t="s">
        <v>144</v>
      </c>
      <c r="D29" s="243">
        <v>60</v>
      </c>
      <c r="E29" s="244">
        <v>0.83289999999999997</v>
      </c>
      <c r="F29" s="244" t="s">
        <v>210</v>
      </c>
      <c r="G29" s="223" t="s">
        <v>49</v>
      </c>
      <c r="H29" s="247">
        <v>67.5</v>
      </c>
      <c r="I29" s="248">
        <v>70</v>
      </c>
      <c r="J29" s="248">
        <v>72.5</v>
      </c>
      <c r="K29" s="278"/>
      <c r="L29" s="279">
        <v>72.5</v>
      </c>
      <c r="M29" s="251">
        <f>L29*E29</f>
        <v>60.385249999999999</v>
      </c>
      <c r="N29" s="231" t="s">
        <v>109</v>
      </c>
    </row>
    <row r="30" spans="1:14">
      <c r="A30" s="252">
        <v>1</v>
      </c>
      <c r="B30" s="253" t="s">
        <v>145</v>
      </c>
      <c r="C30" s="254" t="s">
        <v>146</v>
      </c>
      <c r="D30" s="255">
        <v>56.45</v>
      </c>
      <c r="E30" s="256">
        <v>0.88519999999999999</v>
      </c>
      <c r="F30" s="256" t="s">
        <v>94</v>
      </c>
      <c r="G30" s="254" t="s">
        <v>147</v>
      </c>
      <c r="H30" s="259">
        <v>65</v>
      </c>
      <c r="I30" s="281">
        <v>70</v>
      </c>
      <c r="J30" s="280">
        <v>70</v>
      </c>
      <c r="K30" s="282"/>
      <c r="L30" s="283">
        <v>70</v>
      </c>
      <c r="M30" s="263">
        <f t="shared" ref="M30:M32" si="3">L30*E30</f>
        <v>61.963999999999999</v>
      </c>
      <c r="N30" s="284"/>
    </row>
    <row r="31" spans="1:14" ht="13" customHeight="1">
      <c r="A31" s="252">
        <v>1</v>
      </c>
      <c r="B31" s="253" t="s">
        <v>148</v>
      </c>
      <c r="C31" s="254" t="s">
        <v>149</v>
      </c>
      <c r="D31" s="255">
        <v>59.2</v>
      </c>
      <c r="E31" s="256">
        <v>0.84389999999999998</v>
      </c>
      <c r="F31" s="256" t="s">
        <v>91</v>
      </c>
      <c r="G31" s="293" t="s">
        <v>49</v>
      </c>
      <c r="H31" s="259">
        <v>75</v>
      </c>
      <c r="I31" s="280">
        <v>80</v>
      </c>
      <c r="J31" s="281">
        <v>82.5</v>
      </c>
      <c r="K31" s="282"/>
      <c r="L31" s="283">
        <v>80</v>
      </c>
      <c r="M31" s="263">
        <f t="shared" si="3"/>
        <v>67.512</v>
      </c>
      <c r="N31" s="284"/>
    </row>
    <row r="32" spans="1:14" ht="13" customHeight="1">
      <c r="A32" s="116">
        <v>1</v>
      </c>
      <c r="B32" s="117" t="s">
        <v>55</v>
      </c>
      <c r="C32" s="117" t="s">
        <v>110</v>
      </c>
      <c r="D32" s="265">
        <v>60</v>
      </c>
      <c r="E32" s="266">
        <v>0.83289999999999997</v>
      </c>
      <c r="F32" s="266" t="s">
        <v>92</v>
      </c>
      <c r="G32" s="117" t="s">
        <v>108</v>
      </c>
      <c r="H32" s="269">
        <v>90</v>
      </c>
      <c r="I32" s="270">
        <v>95</v>
      </c>
      <c r="J32" s="286">
        <v>97.5</v>
      </c>
      <c r="K32" s="287"/>
      <c r="L32" s="288">
        <v>95</v>
      </c>
      <c r="M32" s="273">
        <f t="shared" si="3"/>
        <v>79.125500000000002</v>
      </c>
      <c r="N32" s="131"/>
    </row>
    <row r="33" spans="1:14" ht="13" customHeight="1">
      <c r="B33" s="212"/>
      <c r="C33" s="133"/>
      <c r="G33" s="213"/>
      <c r="K33" s="261"/>
      <c r="N33" s="218"/>
    </row>
    <row r="34" spans="1:14" ht="16">
      <c r="B34" s="150" t="s">
        <v>9</v>
      </c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33"/>
    </row>
    <row r="35" spans="1:14" ht="13" customHeight="1">
      <c r="A35" s="101">
        <v>1</v>
      </c>
      <c r="B35" s="222" t="s">
        <v>150</v>
      </c>
      <c r="C35" s="102" t="s">
        <v>151</v>
      </c>
      <c r="D35" s="243">
        <v>67.5</v>
      </c>
      <c r="E35" s="244">
        <v>0.74839999999999995</v>
      </c>
      <c r="F35" s="244" t="s">
        <v>210</v>
      </c>
      <c r="G35" s="223" t="s">
        <v>49</v>
      </c>
      <c r="H35" s="247">
        <v>90</v>
      </c>
      <c r="I35" s="248">
        <v>95</v>
      </c>
      <c r="J35" s="290">
        <v>100</v>
      </c>
      <c r="K35" s="278"/>
      <c r="L35" s="279">
        <v>95</v>
      </c>
      <c r="M35" s="251">
        <f>L35*E35</f>
        <v>71.097999999999999</v>
      </c>
      <c r="N35" s="115"/>
    </row>
    <row r="36" spans="1:14" ht="14">
      <c r="A36" s="252">
        <v>1</v>
      </c>
      <c r="B36" s="253" t="s">
        <v>59</v>
      </c>
      <c r="C36" s="254" t="s">
        <v>60</v>
      </c>
      <c r="D36" s="255">
        <v>60.9</v>
      </c>
      <c r="E36" s="256">
        <v>0.82110000000000005</v>
      </c>
      <c r="F36" s="256" t="s">
        <v>94</v>
      </c>
      <c r="G36" s="293" t="s">
        <v>49</v>
      </c>
      <c r="H36" s="259">
        <v>105</v>
      </c>
      <c r="I36" s="281">
        <v>110</v>
      </c>
      <c r="J36" s="281">
        <v>110</v>
      </c>
      <c r="K36" s="282"/>
      <c r="L36" s="283">
        <v>105</v>
      </c>
      <c r="M36" s="263">
        <f t="shared" ref="M36:M39" si="4">L36*E36</f>
        <v>86.215500000000006</v>
      </c>
      <c r="N36" s="264" t="s">
        <v>109</v>
      </c>
    </row>
    <row r="37" spans="1:14" ht="14">
      <c r="A37" s="252">
        <v>1</v>
      </c>
      <c r="B37" s="253" t="s">
        <v>152</v>
      </c>
      <c r="C37" s="254" t="s">
        <v>153</v>
      </c>
      <c r="D37" s="255">
        <v>66.95</v>
      </c>
      <c r="E37" s="256">
        <v>0.75370000000000004</v>
      </c>
      <c r="F37" s="256" t="s">
        <v>91</v>
      </c>
      <c r="G37" s="293" t="s">
        <v>49</v>
      </c>
      <c r="H37" s="301">
        <v>100</v>
      </c>
      <c r="I37" s="280">
        <v>100</v>
      </c>
      <c r="J37" s="280">
        <v>105</v>
      </c>
      <c r="K37" s="282"/>
      <c r="L37" s="283">
        <v>105</v>
      </c>
      <c r="M37" s="263">
        <f t="shared" si="4"/>
        <v>79.138500000000008</v>
      </c>
      <c r="N37" s="264" t="s">
        <v>109</v>
      </c>
    </row>
    <row r="38" spans="1:14" ht="13" customHeight="1">
      <c r="A38" s="252">
        <v>1</v>
      </c>
      <c r="B38" s="254" t="s">
        <v>61</v>
      </c>
      <c r="C38" s="302" t="s">
        <v>62</v>
      </c>
      <c r="D38" s="255">
        <v>64.900000000000006</v>
      </c>
      <c r="E38" s="256">
        <v>0.77429999999999999</v>
      </c>
      <c r="F38" s="256" t="s">
        <v>92</v>
      </c>
      <c r="G38" s="254" t="s">
        <v>52</v>
      </c>
      <c r="H38" s="259">
        <v>95</v>
      </c>
      <c r="I38" s="280">
        <v>100</v>
      </c>
      <c r="J38" s="280">
        <v>105</v>
      </c>
      <c r="K38" s="282"/>
      <c r="L38" s="283">
        <v>105</v>
      </c>
      <c r="M38" s="263">
        <f t="shared" si="4"/>
        <v>81.301500000000004</v>
      </c>
      <c r="N38" s="284"/>
    </row>
    <row r="39" spans="1:14">
      <c r="A39" s="116">
        <v>2</v>
      </c>
      <c r="B39" s="233" t="s">
        <v>154</v>
      </c>
      <c r="C39" s="117" t="s">
        <v>155</v>
      </c>
      <c r="D39" s="265">
        <v>66.650000000000006</v>
      </c>
      <c r="E39" s="266">
        <v>0.75660000000000005</v>
      </c>
      <c r="F39" s="266" t="s">
        <v>92</v>
      </c>
      <c r="G39" s="117" t="s">
        <v>156</v>
      </c>
      <c r="H39" s="285">
        <v>70</v>
      </c>
      <c r="I39" s="270">
        <v>70</v>
      </c>
      <c r="J39" s="270">
        <v>75</v>
      </c>
      <c r="K39" s="287"/>
      <c r="L39" s="288">
        <v>75</v>
      </c>
      <c r="M39" s="273">
        <f t="shared" si="4"/>
        <v>56.745000000000005</v>
      </c>
      <c r="N39" s="131"/>
    </row>
    <row r="40" spans="1:14">
      <c r="B40" s="212"/>
      <c r="C40" s="133"/>
      <c r="G40" s="213"/>
      <c r="H40" s="217"/>
      <c r="K40" s="261"/>
      <c r="N40" s="218"/>
    </row>
    <row r="41" spans="1:14" ht="16">
      <c r="B41" s="150" t="s">
        <v>12</v>
      </c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33"/>
    </row>
    <row r="42" spans="1:14">
      <c r="A42" s="101">
        <v>1</v>
      </c>
      <c r="B42" s="222" t="s">
        <v>157</v>
      </c>
      <c r="C42" s="102" t="s">
        <v>158</v>
      </c>
      <c r="D42" s="243">
        <v>74.55</v>
      </c>
      <c r="E42" s="244">
        <v>0.69159999999999999</v>
      </c>
      <c r="F42" s="244" t="s">
        <v>210</v>
      </c>
      <c r="G42" s="102" t="s">
        <v>52</v>
      </c>
      <c r="H42" s="247">
        <v>90</v>
      </c>
      <c r="I42" s="290">
        <v>100</v>
      </c>
      <c r="J42" s="290">
        <v>100</v>
      </c>
      <c r="K42" s="278"/>
      <c r="L42" s="279">
        <v>90</v>
      </c>
      <c r="M42" s="251">
        <f>L42*E42</f>
        <v>62.244</v>
      </c>
      <c r="N42" s="115"/>
    </row>
    <row r="43" spans="1:14">
      <c r="A43" s="252">
        <v>1</v>
      </c>
      <c r="B43" s="253" t="s">
        <v>159</v>
      </c>
      <c r="C43" s="254" t="s">
        <v>160</v>
      </c>
      <c r="D43" s="255">
        <v>74.5</v>
      </c>
      <c r="E43" s="256">
        <v>0.69199999999999995</v>
      </c>
      <c r="F43" s="256" t="s">
        <v>94</v>
      </c>
      <c r="G43" s="254" t="s">
        <v>147</v>
      </c>
      <c r="H43" s="259">
        <v>90</v>
      </c>
      <c r="I43" s="281">
        <v>95</v>
      </c>
      <c r="J43" s="281">
        <v>95</v>
      </c>
      <c r="K43" s="282"/>
      <c r="L43" s="283">
        <v>90</v>
      </c>
      <c r="M43" s="263">
        <f t="shared" ref="M43:M46" si="5">L43*E43</f>
        <v>62.279999999999994</v>
      </c>
      <c r="N43" s="284"/>
    </row>
    <row r="44" spans="1:14" ht="13" customHeight="1">
      <c r="A44" s="252">
        <v>1</v>
      </c>
      <c r="B44" s="253" t="s">
        <v>161</v>
      </c>
      <c r="C44" s="254" t="s">
        <v>162</v>
      </c>
      <c r="D44" s="255">
        <v>70.650000000000006</v>
      </c>
      <c r="E44" s="256">
        <v>0.72089999999999999</v>
      </c>
      <c r="F44" s="256" t="s">
        <v>91</v>
      </c>
      <c r="G44" s="293" t="s">
        <v>49</v>
      </c>
      <c r="H44" s="301">
        <v>70</v>
      </c>
      <c r="I44" s="280">
        <v>70</v>
      </c>
      <c r="J44" s="280">
        <v>75</v>
      </c>
      <c r="K44" s="282"/>
      <c r="L44" s="283">
        <v>75</v>
      </c>
      <c r="M44" s="263">
        <f t="shared" si="5"/>
        <v>54.067499999999995</v>
      </c>
      <c r="N44" s="264" t="s">
        <v>109</v>
      </c>
    </row>
    <row r="45" spans="1:14">
      <c r="A45" s="252">
        <v>1</v>
      </c>
      <c r="B45" s="253" t="s">
        <v>163</v>
      </c>
      <c r="C45" s="254" t="s">
        <v>164</v>
      </c>
      <c r="D45" s="255">
        <v>71.3</v>
      </c>
      <c r="E45" s="256">
        <v>0.7157</v>
      </c>
      <c r="F45" s="256" t="s">
        <v>92</v>
      </c>
      <c r="G45" s="254" t="s">
        <v>165</v>
      </c>
      <c r="H45" s="259">
        <v>120</v>
      </c>
      <c r="I45" s="280">
        <v>125</v>
      </c>
      <c r="J45" s="281">
        <v>127.5</v>
      </c>
      <c r="K45" s="282"/>
      <c r="L45" s="283">
        <v>125</v>
      </c>
      <c r="M45" s="263">
        <f t="shared" si="5"/>
        <v>89.462500000000006</v>
      </c>
      <c r="N45" s="284"/>
    </row>
    <row r="46" spans="1:14" ht="13" customHeight="1">
      <c r="A46" s="116">
        <v>2</v>
      </c>
      <c r="B46" s="233" t="s">
        <v>166</v>
      </c>
      <c r="C46" s="117" t="s">
        <v>167</v>
      </c>
      <c r="D46" s="265">
        <v>73.95</v>
      </c>
      <c r="E46" s="266">
        <v>0.69579999999999997</v>
      </c>
      <c r="F46" s="266" t="s">
        <v>92</v>
      </c>
      <c r="G46" s="234" t="s">
        <v>49</v>
      </c>
      <c r="H46" s="269">
        <v>97.5</v>
      </c>
      <c r="I46" s="270">
        <v>102.5</v>
      </c>
      <c r="J46" s="286">
        <v>107.5</v>
      </c>
      <c r="K46" s="287"/>
      <c r="L46" s="288">
        <v>102.5</v>
      </c>
      <c r="M46" s="273">
        <f t="shared" si="5"/>
        <v>71.319499999999991</v>
      </c>
      <c r="N46" s="242" t="s">
        <v>109</v>
      </c>
    </row>
    <row r="47" spans="1:14">
      <c r="B47" s="212"/>
      <c r="C47" s="133"/>
      <c r="G47" s="133"/>
      <c r="I47" s="217"/>
      <c r="J47" s="217"/>
      <c r="K47" s="261"/>
      <c r="N47" s="133"/>
    </row>
    <row r="48" spans="1:14" ht="16">
      <c r="B48" s="150" t="s">
        <v>15</v>
      </c>
      <c r="C48" s="150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33"/>
    </row>
    <row r="49" spans="1:14" ht="13" customHeight="1">
      <c r="A49" s="101">
        <v>1</v>
      </c>
      <c r="B49" s="222" t="s">
        <v>168</v>
      </c>
      <c r="C49" s="102" t="s">
        <v>169</v>
      </c>
      <c r="D49" s="243">
        <v>81.599999999999994</v>
      </c>
      <c r="E49" s="244">
        <v>0.64929999999999999</v>
      </c>
      <c r="F49" s="244" t="s">
        <v>210</v>
      </c>
      <c r="G49" s="223" t="s">
        <v>49</v>
      </c>
      <c r="H49" s="247">
        <v>120</v>
      </c>
      <c r="I49" s="290">
        <v>125</v>
      </c>
      <c r="J49" s="290">
        <v>125</v>
      </c>
      <c r="K49" s="278"/>
      <c r="L49" s="279">
        <v>120</v>
      </c>
      <c r="M49" s="251">
        <f>L49*E49</f>
        <v>77.915999999999997</v>
      </c>
      <c r="N49" s="231" t="s">
        <v>109</v>
      </c>
    </row>
    <row r="50" spans="1:14" ht="13" customHeight="1">
      <c r="A50" s="252">
        <v>1</v>
      </c>
      <c r="B50" s="253" t="s">
        <v>170</v>
      </c>
      <c r="C50" s="254" t="s">
        <v>171</v>
      </c>
      <c r="D50" s="255">
        <v>81.45</v>
      </c>
      <c r="E50" s="256">
        <v>0.65</v>
      </c>
      <c r="F50" s="256" t="s">
        <v>94</v>
      </c>
      <c r="G50" s="293" t="s">
        <v>49</v>
      </c>
      <c r="H50" s="259">
        <v>105</v>
      </c>
      <c r="I50" s="281">
        <v>110</v>
      </c>
      <c r="J50" s="280">
        <v>110</v>
      </c>
      <c r="K50" s="282"/>
      <c r="L50" s="283">
        <v>110</v>
      </c>
      <c r="M50" s="263">
        <f t="shared" ref="M50:M53" si="6">L50*E50</f>
        <v>71.5</v>
      </c>
      <c r="N50" s="264" t="s">
        <v>109</v>
      </c>
    </row>
    <row r="51" spans="1:14" ht="13" customHeight="1">
      <c r="A51" s="252">
        <v>2</v>
      </c>
      <c r="B51" s="253" t="s">
        <v>172</v>
      </c>
      <c r="C51" s="254" t="s">
        <v>173</v>
      </c>
      <c r="D51" s="255">
        <v>81.3</v>
      </c>
      <c r="E51" s="256">
        <v>0.65080000000000005</v>
      </c>
      <c r="F51" s="256" t="s">
        <v>94</v>
      </c>
      <c r="G51" s="293" t="s">
        <v>49</v>
      </c>
      <c r="H51" s="259">
        <v>95</v>
      </c>
      <c r="I51" s="280">
        <v>100</v>
      </c>
      <c r="J51" s="281">
        <v>105</v>
      </c>
      <c r="K51" s="282"/>
      <c r="L51" s="283">
        <v>100</v>
      </c>
      <c r="M51" s="263">
        <f t="shared" si="6"/>
        <v>65.08</v>
      </c>
      <c r="N51" s="284" t="s">
        <v>174</v>
      </c>
    </row>
    <row r="52" spans="1:14" ht="13" customHeight="1">
      <c r="A52" s="252">
        <v>1</v>
      </c>
      <c r="B52" s="253" t="s">
        <v>175</v>
      </c>
      <c r="C52" s="254" t="s">
        <v>176</v>
      </c>
      <c r="D52" s="255">
        <v>77.150000000000006</v>
      </c>
      <c r="E52" s="256">
        <v>0.67459999999999998</v>
      </c>
      <c r="F52" s="256" t="s">
        <v>92</v>
      </c>
      <c r="G52" s="293" t="s">
        <v>49</v>
      </c>
      <c r="H52" s="259">
        <v>105</v>
      </c>
      <c r="I52" s="281">
        <v>115</v>
      </c>
      <c r="J52" s="280">
        <v>115</v>
      </c>
      <c r="K52" s="282"/>
      <c r="L52" s="283">
        <v>115</v>
      </c>
      <c r="M52" s="263">
        <f t="shared" si="6"/>
        <v>77.578999999999994</v>
      </c>
      <c r="N52" s="264" t="s">
        <v>109</v>
      </c>
    </row>
    <row r="53" spans="1:14" ht="13" customHeight="1">
      <c r="A53" s="116">
        <v>2</v>
      </c>
      <c r="B53" s="233" t="s">
        <v>177</v>
      </c>
      <c r="C53" s="117" t="s">
        <v>178</v>
      </c>
      <c r="D53" s="265">
        <v>81.099999999999994</v>
      </c>
      <c r="E53" s="266">
        <v>0.65190000000000003</v>
      </c>
      <c r="F53" s="266" t="s">
        <v>92</v>
      </c>
      <c r="G53" s="234" t="s">
        <v>49</v>
      </c>
      <c r="H53" s="269">
        <v>105</v>
      </c>
      <c r="I53" s="270">
        <v>110</v>
      </c>
      <c r="J53" s="286">
        <v>115</v>
      </c>
      <c r="K53" s="287"/>
      <c r="L53" s="288">
        <v>110</v>
      </c>
      <c r="M53" s="273">
        <f t="shared" si="6"/>
        <v>71.709000000000003</v>
      </c>
      <c r="N53" s="242" t="s">
        <v>109</v>
      </c>
    </row>
    <row r="54" spans="1:14" ht="13" customHeight="1">
      <c r="B54" s="212"/>
      <c r="C54" s="133"/>
      <c r="G54" s="213"/>
      <c r="J54" s="217"/>
      <c r="K54" s="261"/>
      <c r="N54" s="218"/>
    </row>
    <row r="55" spans="1:14" ht="16">
      <c r="B55" s="150" t="s">
        <v>8</v>
      </c>
      <c r="C55" s="150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33"/>
    </row>
    <row r="56" spans="1:14" ht="14">
      <c r="A56" s="101">
        <v>1</v>
      </c>
      <c r="B56" s="102" t="s">
        <v>179</v>
      </c>
      <c r="C56" s="102" t="s">
        <v>180</v>
      </c>
      <c r="D56" s="243">
        <v>90</v>
      </c>
      <c r="E56" s="244">
        <v>0.6119</v>
      </c>
      <c r="F56" s="244" t="s">
        <v>92</v>
      </c>
      <c r="G56" s="223" t="s">
        <v>49</v>
      </c>
      <c r="H56" s="247">
        <v>165</v>
      </c>
      <c r="I56" s="248">
        <v>170</v>
      </c>
      <c r="J56" s="248">
        <v>175</v>
      </c>
      <c r="K56" s="278"/>
      <c r="L56" s="279">
        <v>175</v>
      </c>
      <c r="M56" s="251">
        <f>L56*E56</f>
        <v>107.0825</v>
      </c>
      <c r="N56" s="115"/>
    </row>
    <row r="57" spans="1:14">
      <c r="A57" s="252">
        <v>2</v>
      </c>
      <c r="B57" s="254" t="s">
        <v>181</v>
      </c>
      <c r="C57" s="254" t="s">
        <v>182</v>
      </c>
      <c r="D57" s="255">
        <v>89.55</v>
      </c>
      <c r="E57" s="256">
        <v>0.61360000000000003</v>
      </c>
      <c r="F57" s="256" t="s">
        <v>92</v>
      </c>
      <c r="G57" s="254" t="s">
        <v>52</v>
      </c>
      <c r="H57" s="259">
        <v>165</v>
      </c>
      <c r="I57" s="280">
        <v>170</v>
      </c>
      <c r="J57" s="281">
        <v>175</v>
      </c>
      <c r="K57" s="282"/>
      <c r="L57" s="283">
        <v>170</v>
      </c>
      <c r="M57" s="263">
        <f>L57*E57</f>
        <v>104.31200000000001</v>
      </c>
      <c r="N57" s="284"/>
    </row>
    <row r="58" spans="1:14" ht="14">
      <c r="A58" s="252">
        <v>3</v>
      </c>
      <c r="B58" s="254" t="s">
        <v>183</v>
      </c>
      <c r="C58" s="254" t="s">
        <v>184</v>
      </c>
      <c r="D58" s="255">
        <v>90</v>
      </c>
      <c r="E58" s="256">
        <v>0.6119</v>
      </c>
      <c r="F58" s="256" t="s">
        <v>92</v>
      </c>
      <c r="G58" s="293" t="s">
        <v>49</v>
      </c>
      <c r="H58" s="259">
        <v>165</v>
      </c>
      <c r="I58" s="280">
        <v>170</v>
      </c>
      <c r="J58" s="281">
        <v>175</v>
      </c>
      <c r="K58" s="282"/>
      <c r="L58" s="283">
        <v>170</v>
      </c>
      <c r="M58" s="263">
        <f t="shared" ref="M58:M59" si="7">L58*E58</f>
        <v>104.023</v>
      </c>
      <c r="N58" s="264" t="s">
        <v>109</v>
      </c>
    </row>
    <row r="59" spans="1:14" ht="14">
      <c r="A59" s="116">
        <v>1</v>
      </c>
      <c r="B59" s="117" t="s">
        <v>185</v>
      </c>
      <c r="C59" s="117" t="s">
        <v>186</v>
      </c>
      <c r="D59" s="265">
        <v>89.95</v>
      </c>
      <c r="E59" s="266">
        <v>0.61209999999999998</v>
      </c>
      <c r="F59" s="266" t="s">
        <v>211</v>
      </c>
      <c r="G59" s="234" t="s">
        <v>49</v>
      </c>
      <c r="H59" s="285">
        <v>130</v>
      </c>
      <c r="I59" s="270">
        <v>130</v>
      </c>
      <c r="J59" s="286">
        <v>135</v>
      </c>
      <c r="K59" s="287"/>
      <c r="L59" s="288">
        <v>130</v>
      </c>
      <c r="M59" s="273">
        <f t="shared" si="7"/>
        <v>79.572999999999993</v>
      </c>
      <c r="N59" s="242" t="s">
        <v>109</v>
      </c>
    </row>
    <row r="60" spans="1:14">
      <c r="B60" s="133"/>
      <c r="C60" s="133"/>
      <c r="G60" s="213"/>
      <c r="H60" s="217"/>
      <c r="J60" s="217"/>
      <c r="K60" s="261"/>
      <c r="N60" s="218"/>
    </row>
    <row r="61" spans="1:14" ht="16">
      <c r="B61" s="150" t="s">
        <v>26</v>
      </c>
      <c r="C61" s="150"/>
      <c r="D61" s="150"/>
      <c r="E61" s="150"/>
      <c r="F61" s="150"/>
      <c r="G61" s="150"/>
      <c r="H61" s="150"/>
      <c r="I61" s="150"/>
      <c r="J61" s="150"/>
      <c r="K61" s="150"/>
      <c r="L61" s="150"/>
      <c r="M61" s="150"/>
      <c r="N61" s="133"/>
    </row>
    <row r="62" spans="1:14" ht="13" customHeight="1">
      <c r="A62" s="101">
        <v>1</v>
      </c>
      <c r="B62" s="222" t="s">
        <v>187</v>
      </c>
      <c r="C62" s="102" t="s">
        <v>188</v>
      </c>
      <c r="D62" s="243">
        <v>91.75</v>
      </c>
      <c r="E62" s="244">
        <v>0.60560000000000003</v>
      </c>
      <c r="F62" s="244" t="s">
        <v>91</v>
      </c>
      <c r="G62" s="245" t="s">
        <v>49</v>
      </c>
      <c r="H62" s="246">
        <v>90</v>
      </c>
      <c r="I62" s="247">
        <v>95</v>
      </c>
      <c r="J62" s="290">
        <v>97.5</v>
      </c>
      <c r="K62" s="278"/>
      <c r="L62" s="279">
        <v>95</v>
      </c>
      <c r="M62" s="251">
        <f>L62*E62</f>
        <v>57.532000000000004</v>
      </c>
      <c r="N62" s="115"/>
    </row>
    <row r="63" spans="1:14" ht="13" customHeight="1">
      <c r="A63" s="252">
        <v>1</v>
      </c>
      <c r="B63" s="254" t="s">
        <v>189</v>
      </c>
      <c r="C63" s="254" t="s">
        <v>190</v>
      </c>
      <c r="D63" s="255">
        <v>98.75</v>
      </c>
      <c r="E63" s="256">
        <v>0.58440000000000003</v>
      </c>
      <c r="F63" s="256" t="s">
        <v>92</v>
      </c>
      <c r="G63" s="257" t="s">
        <v>49</v>
      </c>
      <c r="H63" s="258">
        <v>165</v>
      </c>
      <c r="I63" s="259">
        <v>170</v>
      </c>
      <c r="J63" s="281">
        <v>175</v>
      </c>
      <c r="K63" s="282"/>
      <c r="L63" s="283">
        <v>170</v>
      </c>
      <c r="M63" s="263">
        <f t="shared" ref="M63:M66" si="8">L63*E63</f>
        <v>99.347999999999999</v>
      </c>
      <c r="N63" s="264" t="s">
        <v>109</v>
      </c>
    </row>
    <row r="64" spans="1:14" ht="13" customHeight="1">
      <c r="A64" s="252">
        <v>2</v>
      </c>
      <c r="B64" s="254" t="s">
        <v>191</v>
      </c>
      <c r="C64" s="254" t="s">
        <v>192</v>
      </c>
      <c r="D64" s="255">
        <v>99.45</v>
      </c>
      <c r="E64" s="256">
        <v>0.5827</v>
      </c>
      <c r="F64" s="256" t="s">
        <v>92</v>
      </c>
      <c r="G64" s="257" t="s">
        <v>49</v>
      </c>
      <c r="H64" s="258">
        <v>155</v>
      </c>
      <c r="I64" s="259">
        <v>160</v>
      </c>
      <c r="J64" s="280">
        <v>165</v>
      </c>
      <c r="K64" s="282"/>
      <c r="L64" s="283">
        <v>165</v>
      </c>
      <c r="M64" s="263">
        <f t="shared" si="8"/>
        <v>96.145499999999998</v>
      </c>
      <c r="N64" s="264" t="s">
        <v>109</v>
      </c>
    </row>
    <row r="65" spans="1:14" ht="13" customHeight="1">
      <c r="A65" s="252">
        <v>3</v>
      </c>
      <c r="B65" s="254" t="s">
        <v>193</v>
      </c>
      <c r="C65" s="254" t="s">
        <v>194</v>
      </c>
      <c r="D65" s="255">
        <v>95</v>
      </c>
      <c r="E65" s="256">
        <v>0.59489999999999998</v>
      </c>
      <c r="F65" s="256" t="s">
        <v>92</v>
      </c>
      <c r="G65" s="303" t="s">
        <v>212</v>
      </c>
      <c r="H65" s="258">
        <v>150</v>
      </c>
      <c r="I65" s="259">
        <v>155</v>
      </c>
      <c r="J65" s="280">
        <v>162.5</v>
      </c>
      <c r="K65" s="282"/>
      <c r="L65" s="283">
        <v>162.5</v>
      </c>
      <c r="M65" s="263">
        <f t="shared" si="8"/>
        <v>96.671250000000001</v>
      </c>
      <c r="N65" s="284"/>
    </row>
    <row r="66" spans="1:14" ht="13" customHeight="1">
      <c r="A66" s="116">
        <v>1</v>
      </c>
      <c r="B66" s="117" t="s">
        <v>195</v>
      </c>
      <c r="C66" s="117" t="s">
        <v>196</v>
      </c>
      <c r="D66" s="265">
        <v>98.8</v>
      </c>
      <c r="E66" s="266">
        <v>0.58430000000000004</v>
      </c>
      <c r="F66" s="266" t="s">
        <v>211</v>
      </c>
      <c r="G66" s="267" t="s">
        <v>49</v>
      </c>
      <c r="H66" s="268">
        <v>115</v>
      </c>
      <c r="I66" s="269">
        <v>120</v>
      </c>
      <c r="J66" s="286">
        <v>125</v>
      </c>
      <c r="K66" s="287"/>
      <c r="L66" s="288">
        <v>120</v>
      </c>
      <c r="M66" s="273">
        <f t="shared" si="8"/>
        <v>70.116</v>
      </c>
      <c r="N66" s="242" t="s">
        <v>109</v>
      </c>
    </row>
    <row r="67" spans="1:14" ht="13" customHeight="1">
      <c r="B67" s="133"/>
      <c r="C67" s="133"/>
      <c r="G67" s="213"/>
      <c r="K67" s="261"/>
      <c r="N67" s="218"/>
    </row>
    <row r="68" spans="1:14" ht="16">
      <c r="B68" s="150" t="s">
        <v>28</v>
      </c>
      <c r="C68" s="150"/>
      <c r="D68" s="150"/>
      <c r="E68" s="150"/>
      <c r="F68" s="150"/>
      <c r="G68" s="150"/>
      <c r="H68" s="150"/>
      <c r="I68" s="150"/>
      <c r="J68" s="150"/>
      <c r="K68" s="150"/>
      <c r="L68" s="150"/>
      <c r="M68" s="150"/>
      <c r="N68" s="133"/>
    </row>
    <row r="69" spans="1:14">
      <c r="A69" s="141">
        <v>1</v>
      </c>
      <c r="B69" s="142" t="s">
        <v>197</v>
      </c>
      <c r="C69" s="142" t="s">
        <v>198</v>
      </c>
      <c r="D69" s="304">
        <v>108.7</v>
      </c>
      <c r="E69" s="305">
        <v>0.56440000000000001</v>
      </c>
      <c r="F69" s="305" t="s">
        <v>92</v>
      </c>
      <c r="G69" s="142" t="s">
        <v>52</v>
      </c>
      <c r="H69" s="306">
        <v>170</v>
      </c>
      <c r="I69" s="307">
        <v>175</v>
      </c>
      <c r="J69" s="306">
        <v>180</v>
      </c>
      <c r="K69" s="308"/>
      <c r="L69" s="309">
        <v>180</v>
      </c>
      <c r="M69" s="310">
        <f>L69*E69</f>
        <v>101.592</v>
      </c>
      <c r="N69" s="142"/>
    </row>
    <row r="70" spans="1:14">
      <c r="B70" s="133"/>
      <c r="C70" s="133"/>
      <c r="G70" s="133"/>
      <c r="I70" s="217"/>
      <c r="K70" s="261"/>
      <c r="N70" s="133"/>
    </row>
    <row r="71" spans="1:14" ht="16">
      <c r="B71" s="150" t="s">
        <v>30</v>
      </c>
      <c r="C71" s="150"/>
      <c r="D71" s="150"/>
      <c r="E71" s="150"/>
      <c r="F71" s="150"/>
      <c r="G71" s="150"/>
      <c r="H71" s="150"/>
      <c r="I71" s="150"/>
      <c r="J71" s="150"/>
      <c r="K71" s="150"/>
      <c r="L71" s="150"/>
      <c r="M71" s="150"/>
      <c r="N71" s="133"/>
    </row>
    <row r="72" spans="1:14" ht="14">
      <c r="A72" s="101">
        <v>1</v>
      </c>
      <c r="B72" s="311" t="s">
        <v>199</v>
      </c>
      <c r="C72" s="312" t="s">
        <v>83</v>
      </c>
      <c r="D72" s="243">
        <v>111.9</v>
      </c>
      <c r="E72" s="244">
        <v>0.55989999999999995</v>
      </c>
      <c r="F72" s="244" t="s">
        <v>92</v>
      </c>
      <c r="G72" s="223" t="s">
        <v>49</v>
      </c>
      <c r="H72" s="247">
        <v>210</v>
      </c>
      <c r="I72" s="290">
        <v>215</v>
      </c>
      <c r="J72" s="290">
        <v>220</v>
      </c>
      <c r="K72" s="278"/>
      <c r="L72" s="279">
        <v>215</v>
      </c>
      <c r="M72" s="251">
        <f>L72*E72</f>
        <v>120.37849999999999</v>
      </c>
      <c r="N72" s="231" t="s">
        <v>109</v>
      </c>
    </row>
    <row r="73" spans="1:14">
      <c r="A73" s="252">
        <v>2</v>
      </c>
      <c r="B73" s="313" t="s">
        <v>113</v>
      </c>
      <c r="C73" s="314" t="s">
        <v>200</v>
      </c>
      <c r="D73" s="255">
        <v>115.5</v>
      </c>
      <c r="E73" s="256">
        <v>0.55569999999999997</v>
      </c>
      <c r="F73" s="256" t="s">
        <v>92</v>
      </c>
      <c r="G73" s="254" t="s">
        <v>52</v>
      </c>
      <c r="H73" s="259">
        <v>190</v>
      </c>
      <c r="I73" s="281">
        <v>200</v>
      </c>
      <c r="J73" s="281"/>
      <c r="K73" s="282"/>
      <c r="L73" s="283">
        <v>190</v>
      </c>
      <c r="M73" s="263">
        <f t="shared" ref="M73:M74" si="9">L73*E73</f>
        <v>105.583</v>
      </c>
      <c r="N73" s="284"/>
    </row>
    <row r="74" spans="1:14" ht="14">
      <c r="A74" s="116">
        <v>3</v>
      </c>
      <c r="B74" s="315" t="s">
        <v>201</v>
      </c>
      <c r="C74" s="316" t="s">
        <v>202</v>
      </c>
      <c r="D74" s="265">
        <v>120.2</v>
      </c>
      <c r="E74" s="266">
        <v>0.55079999999999996</v>
      </c>
      <c r="F74" s="266" t="s">
        <v>92</v>
      </c>
      <c r="G74" s="234" t="s">
        <v>49</v>
      </c>
      <c r="H74" s="269">
        <v>190</v>
      </c>
      <c r="I74" s="270">
        <v>200</v>
      </c>
      <c r="J74" s="286">
        <v>200</v>
      </c>
      <c r="K74" s="287"/>
      <c r="L74" s="288">
        <v>190</v>
      </c>
      <c r="M74" s="273">
        <f t="shared" si="9"/>
        <v>104.65199999999999</v>
      </c>
      <c r="N74" s="131"/>
    </row>
  </sheetData>
  <sheetProtection selectLockedCells="1" selectUnlockedCells="1"/>
  <mergeCells count="25">
    <mergeCell ref="B68:M68"/>
    <mergeCell ref="B71:M71"/>
    <mergeCell ref="F3:F4"/>
    <mergeCell ref="B28:M28"/>
    <mergeCell ref="B34:M34"/>
    <mergeCell ref="B41:M41"/>
    <mergeCell ref="B48:M48"/>
    <mergeCell ref="B55:M55"/>
    <mergeCell ref="B61:M61"/>
    <mergeCell ref="N3:N4"/>
    <mergeCell ref="B5:M5"/>
    <mergeCell ref="B8:M8"/>
    <mergeCell ref="B12:M12"/>
    <mergeCell ref="B17:M17"/>
    <mergeCell ref="B22:M22"/>
    <mergeCell ref="A1:N2"/>
    <mergeCell ref="A3:A4"/>
    <mergeCell ref="B3:B4"/>
    <mergeCell ref="C3:C4"/>
    <mergeCell ref="D3:D4"/>
    <mergeCell ref="E3:E4"/>
    <mergeCell ref="G3:G4"/>
    <mergeCell ref="H3:K3"/>
    <mergeCell ref="L3:L4"/>
    <mergeCell ref="M3:M4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58010-9C2F-CD4B-9A2A-B48C3D992B1F}">
  <dimension ref="A1:M9"/>
  <sheetViews>
    <sheetView workbookViewId="0">
      <selection sqref="A1:M2"/>
    </sheetView>
  </sheetViews>
  <sheetFormatPr baseColWidth="10" defaultColWidth="8.83203125" defaultRowHeight="13"/>
  <cols>
    <col min="1" max="1" width="7" style="132" customWidth="1"/>
    <col min="2" max="2" width="20.5" style="81" customWidth="1"/>
    <col min="3" max="3" width="23.5" style="81" customWidth="1"/>
    <col min="4" max="4" width="13.6640625" style="274" customWidth="1"/>
    <col min="5" max="5" width="8.5" style="275" customWidth="1"/>
    <col min="6" max="6" width="36" style="81" customWidth="1"/>
    <col min="7" max="10" width="5.5" style="334" customWidth="1"/>
    <col min="11" max="11" width="13" style="162" customWidth="1"/>
    <col min="12" max="12" width="8.5" style="177" customWidth="1"/>
    <col min="13" max="13" width="18.83203125" style="100" customWidth="1"/>
    <col min="14" max="16384" width="8.83203125" style="100"/>
  </cols>
  <sheetData>
    <row r="1" spans="1:13" s="81" customFormat="1" ht="15" customHeight="1">
      <c r="A1" s="78" t="s">
        <v>203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80"/>
    </row>
    <row r="2" spans="1:13" s="81" customFormat="1" ht="87" customHeight="1" thickBot="1">
      <c r="A2" s="82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4"/>
    </row>
    <row r="3" spans="1:13" s="94" customFormat="1" ht="12.75" customHeight="1">
      <c r="A3" s="186" t="s">
        <v>88</v>
      </c>
      <c r="B3" s="187" t="s">
        <v>0</v>
      </c>
      <c r="C3" s="188" t="s">
        <v>89</v>
      </c>
      <c r="D3" s="88" t="s">
        <v>4</v>
      </c>
      <c r="E3" s="189" t="s">
        <v>96</v>
      </c>
      <c r="F3" s="190" t="s">
        <v>3</v>
      </c>
      <c r="G3" s="191" t="s">
        <v>41</v>
      </c>
      <c r="H3" s="191"/>
      <c r="I3" s="191"/>
      <c r="J3" s="191"/>
      <c r="K3" s="191" t="s">
        <v>31</v>
      </c>
      <c r="L3" s="189" t="s">
        <v>1</v>
      </c>
      <c r="M3" s="192" t="s">
        <v>90</v>
      </c>
    </row>
    <row r="4" spans="1:13" s="94" customFormat="1" ht="17" customHeight="1" thickBot="1">
      <c r="A4" s="193"/>
      <c r="B4" s="76"/>
      <c r="C4" s="194"/>
      <c r="D4" s="96"/>
      <c r="E4" s="195"/>
      <c r="F4" s="194"/>
      <c r="G4" s="196">
        <v>1</v>
      </c>
      <c r="H4" s="196">
        <v>2</v>
      </c>
      <c r="I4" s="196">
        <v>3</v>
      </c>
      <c r="J4" s="317" t="s">
        <v>2</v>
      </c>
      <c r="K4" s="198"/>
      <c r="L4" s="195"/>
      <c r="M4" s="199"/>
    </row>
    <row r="5" spans="1:13" s="321" customFormat="1" ht="16">
      <c r="A5" s="57" t="s">
        <v>26</v>
      </c>
      <c r="B5" s="57"/>
      <c r="C5" s="57"/>
      <c r="D5" s="57"/>
      <c r="E5" s="57"/>
      <c r="F5" s="57"/>
      <c r="G5" s="57"/>
      <c r="H5" s="57"/>
      <c r="I5" s="57"/>
      <c r="J5" s="57"/>
      <c r="K5" s="318"/>
      <c r="L5" s="319"/>
      <c r="M5" s="320"/>
    </row>
    <row r="6" spans="1:13">
      <c r="A6" s="322">
        <v>1</v>
      </c>
      <c r="B6" s="323" t="s">
        <v>204</v>
      </c>
      <c r="C6" s="323" t="s">
        <v>205</v>
      </c>
      <c r="D6" s="324">
        <v>91.75</v>
      </c>
      <c r="E6" s="325">
        <v>0.60560000000000003</v>
      </c>
      <c r="F6" s="326" t="s">
        <v>206</v>
      </c>
      <c r="G6" s="327">
        <v>175</v>
      </c>
      <c r="H6" s="328">
        <v>190</v>
      </c>
      <c r="I6" s="327">
        <v>190</v>
      </c>
      <c r="J6" s="329"/>
      <c r="K6" s="330">
        <v>190</v>
      </c>
      <c r="L6" s="331">
        <f>K6*E6</f>
        <v>115.06400000000001</v>
      </c>
      <c r="M6" s="176" t="s">
        <v>92</v>
      </c>
    </row>
    <row r="7" spans="1:13" s="321" customFormat="1">
      <c r="A7" s="320"/>
      <c r="B7" s="320" t="s">
        <v>34</v>
      </c>
      <c r="C7" s="320"/>
      <c r="D7" s="332"/>
      <c r="E7" s="333"/>
      <c r="F7" s="320"/>
      <c r="G7" s="318"/>
      <c r="H7" s="318"/>
      <c r="I7" s="318"/>
      <c r="J7" s="318"/>
      <c r="K7" s="318"/>
      <c r="L7" s="319"/>
      <c r="M7" s="320"/>
    </row>
    <row r="8" spans="1:13" s="321" customFormat="1" ht="16">
      <c r="A8" s="74" t="s">
        <v>30</v>
      </c>
      <c r="B8" s="74"/>
      <c r="C8" s="74"/>
      <c r="D8" s="74"/>
      <c r="E8" s="74"/>
      <c r="F8" s="74"/>
      <c r="G8" s="74"/>
      <c r="H8" s="74"/>
      <c r="I8" s="74"/>
      <c r="J8" s="74"/>
      <c r="K8" s="318"/>
      <c r="L8" s="319"/>
      <c r="M8" s="320"/>
    </row>
    <row r="9" spans="1:13">
      <c r="A9" s="322">
        <v>1</v>
      </c>
      <c r="B9" s="323" t="s">
        <v>207</v>
      </c>
      <c r="C9" s="323" t="s">
        <v>208</v>
      </c>
      <c r="D9" s="324">
        <v>112.75</v>
      </c>
      <c r="E9" s="325">
        <v>0.55879999999999996</v>
      </c>
      <c r="F9" s="168" t="s">
        <v>108</v>
      </c>
      <c r="G9" s="327">
        <v>250</v>
      </c>
      <c r="H9" s="328">
        <v>265</v>
      </c>
      <c r="I9" s="328">
        <v>265</v>
      </c>
      <c r="J9" s="329"/>
      <c r="K9" s="330">
        <v>250</v>
      </c>
      <c r="L9" s="331">
        <f>K9*E9</f>
        <v>139.69999999999999</v>
      </c>
      <c r="M9" s="176" t="s">
        <v>92</v>
      </c>
    </row>
  </sheetData>
  <sheetProtection selectLockedCells="1" selectUnlockedCells="1"/>
  <mergeCells count="13">
    <mergeCell ref="M3:M4"/>
    <mergeCell ref="A5:J5"/>
    <mergeCell ref="A8:J8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43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1.5" style="5" bestFit="1" customWidth="1"/>
    <col min="3" max="3" width="29" style="5" bestFit="1" customWidth="1"/>
    <col min="4" max="4" width="21.5" style="28" bestFit="1" customWidth="1"/>
    <col min="5" max="5" width="10.5" style="33" bestFit="1" customWidth="1"/>
    <col min="6" max="6" width="10.5" style="33" customWidth="1"/>
    <col min="7" max="7" width="38.1640625" style="5" customWidth="1"/>
    <col min="8" max="10" width="5.5" style="6" customWidth="1"/>
    <col min="11" max="11" width="4.83203125" style="6" customWidth="1"/>
    <col min="12" max="12" width="10.5" style="22" bestFit="1" customWidth="1"/>
    <col min="13" max="13" width="8.5" style="37" bestFit="1" customWidth="1"/>
    <col min="14" max="16384" width="9.1640625" style="3"/>
  </cols>
  <sheetData>
    <row r="1" spans="1:13" s="2" customFormat="1" ht="29" customHeight="1">
      <c r="A1" s="58" t="s">
        <v>46</v>
      </c>
      <c r="B1" s="59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3" s="2" customFormat="1" ht="62" customHeight="1" thickBot="1">
      <c r="A2" s="61"/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3" s="1" customFormat="1" ht="12.75" customHeight="1">
      <c r="A3" s="64" t="s">
        <v>88</v>
      </c>
      <c r="B3" s="75" t="s">
        <v>0</v>
      </c>
      <c r="C3" s="66" t="s">
        <v>89</v>
      </c>
      <c r="D3" s="68" t="s">
        <v>4</v>
      </c>
      <c r="E3" s="54"/>
      <c r="F3" s="71" t="s">
        <v>90</v>
      </c>
      <c r="G3" s="70" t="s">
        <v>3</v>
      </c>
      <c r="H3" s="70" t="s">
        <v>41</v>
      </c>
      <c r="I3" s="70"/>
      <c r="J3" s="70"/>
      <c r="K3" s="70"/>
      <c r="L3" s="52" t="s">
        <v>31</v>
      </c>
      <c r="M3" s="54" t="s">
        <v>1</v>
      </c>
    </row>
    <row r="4" spans="1:13" s="1" customFormat="1" ht="21" customHeight="1" thickBot="1">
      <c r="A4" s="65"/>
      <c r="B4" s="76"/>
      <c r="C4" s="67"/>
      <c r="D4" s="69"/>
      <c r="E4" s="55"/>
      <c r="F4" s="72"/>
      <c r="G4" s="67"/>
      <c r="H4" s="4">
        <v>1</v>
      </c>
      <c r="I4" s="4">
        <v>2</v>
      </c>
      <c r="J4" s="4">
        <v>3</v>
      </c>
      <c r="K4" s="4" t="s">
        <v>2</v>
      </c>
      <c r="L4" s="53"/>
      <c r="M4" s="55"/>
    </row>
    <row r="5" spans="1:13" ht="16">
      <c r="A5" s="56" t="s">
        <v>35</v>
      </c>
      <c r="B5" s="56"/>
      <c r="C5" s="57"/>
      <c r="D5" s="57"/>
      <c r="E5" s="57"/>
      <c r="F5" s="57"/>
      <c r="G5" s="57"/>
      <c r="H5" s="57"/>
      <c r="I5" s="57"/>
      <c r="J5" s="57"/>
      <c r="K5" s="57"/>
    </row>
    <row r="6" spans="1:13">
      <c r="A6" s="12" t="s">
        <v>32</v>
      </c>
      <c r="B6" s="11" t="s">
        <v>48</v>
      </c>
      <c r="C6" s="11" t="s">
        <v>47</v>
      </c>
      <c r="D6" s="27">
        <v>55.7</v>
      </c>
      <c r="E6" s="32">
        <v>1.0484</v>
      </c>
      <c r="F6" s="32" t="s">
        <v>91</v>
      </c>
      <c r="G6" s="11" t="s">
        <v>49</v>
      </c>
      <c r="H6" s="18" t="s">
        <v>6</v>
      </c>
      <c r="I6" s="18" t="s">
        <v>7</v>
      </c>
      <c r="J6" s="18" t="s">
        <v>36</v>
      </c>
      <c r="K6" s="12"/>
      <c r="L6" s="23">
        <v>85</v>
      </c>
      <c r="M6" s="38">
        <f>L6*E6</f>
        <v>89.114000000000004</v>
      </c>
    </row>
    <row r="7" spans="1:13">
      <c r="B7" s="5" t="s">
        <v>34</v>
      </c>
    </row>
    <row r="8" spans="1:13" ht="16">
      <c r="A8" s="73" t="s">
        <v>5</v>
      </c>
      <c r="B8" s="73"/>
      <c r="C8" s="77"/>
      <c r="D8" s="77"/>
      <c r="E8" s="77"/>
      <c r="F8" s="77"/>
      <c r="G8" s="77"/>
      <c r="H8" s="77"/>
      <c r="I8" s="77"/>
      <c r="J8" s="77"/>
      <c r="K8" s="77"/>
    </row>
    <row r="9" spans="1:13">
      <c r="A9" s="12" t="s">
        <v>32</v>
      </c>
      <c r="B9" s="11" t="s">
        <v>50</v>
      </c>
      <c r="C9" s="11" t="s">
        <v>51</v>
      </c>
      <c r="D9" s="27">
        <v>59.7</v>
      </c>
      <c r="E9" s="32">
        <v>0.99160000000000004</v>
      </c>
      <c r="F9" s="32" t="s">
        <v>92</v>
      </c>
      <c r="G9" s="11" t="s">
        <v>52</v>
      </c>
      <c r="H9" s="18" t="s">
        <v>7</v>
      </c>
      <c r="I9" s="19" t="s">
        <v>42</v>
      </c>
      <c r="J9" s="18" t="s">
        <v>42</v>
      </c>
      <c r="K9" s="12"/>
      <c r="L9" s="23">
        <v>95</v>
      </c>
      <c r="M9" s="38">
        <f>L9*E9</f>
        <v>94.201999999999998</v>
      </c>
    </row>
    <row r="10" spans="1:13">
      <c r="B10" s="5" t="s">
        <v>34</v>
      </c>
    </row>
    <row r="11" spans="1:13" ht="16">
      <c r="A11" s="73" t="s">
        <v>9</v>
      </c>
      <c r="B11" s="73"/>
      <c r="C11" s="77"/>
      <c r="D11" s="77"/>
      <c r="E11" s="77"/>
      <c r="F11" s="77"/>
      <c r="G11" s="77"/>
      <c r="H11" s="77"/>
      <c r="I11" s="77"/>
      <c r="J11" s="77"/>
      <c r="K11" s="77"/>
    </row>
    <row r="12" spans="1:13">
      <c r="A12" s="12" t="s">
        <v>32</v>
      </c>
      <c r="B12" s="11" t="s">
        <v>53</v>
      </c>
      <c r="C12" s="11" t="s">
        <v>54</v>
      </c>
      <c r="D12" s="27">
        <v>62.75</v>
      </c>
      <c r="E12" s="32">
        <v>0.95289999999999997</v>
      </c>
      <c r="F12" s="32" t="s">
        <v>92</v>
      </c>
      <c r="G12" s="11" t="s">
        <v>49</v>
      </c>
      <c r="H12" s="18" t="s">
        <v>7</v>
      </c>
      <c r="I12" s="18" t="s">
        <v>36</v>
      </c>
      <c r="J12" s="18" t="s">
        <v>42</v>
      </c>
      <c r="K12" s="12"/>
      <c r="L12" s="23">
        <v>95</v>
      </c>
      <c r="M12" s="38">
        <f>L12*E12</f>
        <v>90.525499999999994</v>
      </c>
    </row>
    <row r="13" spans="1:13">
      <c r="B13" s="5" t="s">
        <v>34</v>
      </c>
    </row>
    <row r="14" spans="1:13" ht="16">
      <c r="A14" s="73" t="s">
        <v>5</v>
      </c>
      <c r="B14" s="73"/>
      <c r="C14" s="74"/>
      <c r="D14" s="74"/>
      <c r="E14" s="74"/>
      <c r="F14" s="74"/>
      <c r="G14" s="74"/>
      <c r="H14" s="74"/>
      <c r="I14" s="74"/>
      <c r="J14" s="74"/>
      <c r="K14" s="74"/>
    </row>
    <row r="15" spans="1:13">
      <c r="A15" s="12" t="s">
        <v>32</v>
      </c>
      <c r="B15" s="11" t="s">
        <v>55</v>
      </c>
      <c r="C15" s="11" t="s">
        <v>56</v>
      </c>
      <c r="D15" s="27">
        <v>60</v>
      </c>
      <c r="E15" s="32">
        <v>0.83289999999999997</v>
      </c>
      <c r="F15" s="32" t="s">
        <v>93</v>
      </c>
      <c r="G15" s="11" t="s">
        <v>49</v>
      </c>
      <c r="H15" s="18" t="s">
        <v>19</v>
      </c>
      <c r="I15" s="18" t="s">
        <v>13</v>
      </c>
      <c r="J15" s="19" t="s">
        <v>14</v>
      </c>
      <c r="K15" s="12"/>
      <c r="L15" s="23">
        <v>170</v>
      </c>
      <c r="M15" s="38">
        <f>L15*E15</f>
        <v>141.59299999999999</v>
      </c>
    </row>
    <row r="16" spans="1:13">
      <c r="B16" s="5" t="s">
        <v>34</v>
      </c>
    </row>
    <row r="17" spans="1:13" ht="16">
      <c r="A17" s="73" t="s">
        <v>9</v>
      </c>
      <c r="B17" s="73"/>
      <c r="C17" s="74"/>
      <c r="D17" s="74"/>
      <c r="E17" s="74"/>
      <c r="F17" s="74"/>
      <c r="G17" s="74"/>
      <c r="H17" s="74"/>
      <c r="I17" s="74"/>
      <c r="J17" s="74"/>
      <c r="K17" s="74"/>
    </row>
    <row r="18" spans="1:13">
      <c r="A18" s="8" t="s">
        <v>32</v>
      </c>
      <c r="B18" s="7" t="s">
        <v>58</v>
      </c>
      <c r="C18" s="7" t="s">
        <v>57</v>
      </c>
      <c r="D18" s="29">
        <v>67</v>
      </c>
      <c r="E18" s="34">
        <v>0.75319999999999998</v>
      </c>
      <c r="F18" s="34" t="s">
        <v>94</v>
      </c>
      <c r="G18" s="7" t="s">
        <v>49</v>
      </c>
      <c r="H18" s="16" t="s">
        <v>39</v>
      </c>
      <c r="I18" s="15" t="s">
        <v>17</v>
      </c>
      <c r="J18" s="15" t="s">
        <v>38</v>
      </c>
      <c r="K18" s="8"/>
      <c r="L18" s="24">
        <v>162.5</v>
      </c>
      <c r="M18" s="39">
        <f>L18*E18</f>
        <v>122.395</v>
      </c>
    </row>
    <row r="19" spans="1:13">
      <c r="A19" s="14" t="s">
        <v>33</v>
      </c>
      <c r="B19" s="13" t="s">
        <v>59</v>
      </c>
      <c r="C19" s="13" t="s">
        <v>60</v>
      </c>
      <c r="D19" s="30">
        <v>60.9</v>
      </c>
      <c r="E19" s="35">
        <v>0.82110000000000005</v>
      </c>
      <c r="F19" s="35" t="s">
        <v>94</v>
      </c>
      <c r="G19" s="13" t="s">
        <v>49</v>
      </c>
      <c r="H19" s="20" t="s">
        <v>23</v>
      </c>
      <c r="I19" s="21" t="s">
        <v>24</v>
      </c>
      <c r="J19" s="20" t="s">
        <v>25</v>
      </c>
      <c r="K19" s="14"/>
      <c r="L19" s="26">
        <v>140</v>
      </c>
      <c r="M19" s="40">
        <f>L19*E19</f>
        <v>114.95400000000001</v>
      </c>
    </row>
    <row r="20" spans="1:13">
      <c r="A20" s="10" t="s">
        <v>32</v>
      </c>
      <c r="B20" s="9" t="s">
        <v>61</v>
      </c>
      <c r="C20" s="9" t="s">
        <v>62</v>
      </c>
      <c r="D20" s="31">
        <v>64.900000000000006</v>
      </c>
      <c r="E20" s="36">
        <v>0.77429999999999999</v>
      </c>
      <c r="F20" s="36" t="s">
        <v>92</v>
      </c>
      <c r="G20" s="9" t="s">
        <v>52</v>
      </c>
      <c r="H20" s="17" t="s">
        <v>16</v>
      </c>
      <c r="I20" s="17" t="s">
        <v>13</v>
      </c>
      <c r="J20" s="17" t="s">
        <v>14</v>
      </c>
      <c r="K20" s="10"/>
      <c r="L20" s="25">
        <v>175</v>
      </c>
      <c r="M20" s="41">
        <f>L20*E20</f>
        <v>135.5025</v>
      </c>
    </row>
    <row r="21" spans="1:13">
      <c r="B21" s="5" t="s">
        <v>34</v>
      </c>
    </row>
    <row r="22" spans="1:13" ht="16">
      <c r="A22" s="73" t="s">
        <v>12</v>
      </c>
      <c r="B22" s="73"/>
      <c r="C22" s="74"/>
      <c r="D22" s="74"/>
      <c r="E22" s="74"/>
      <c r="F22" s="74"/>
      <c r="G22" s="74"/>
      <c r="H22" s="74"/>
      <c r="I22" s="74"/>
      <c r="J22" s="74"/>
      <c r="K22" s="74"/>
    </row>
    <row r="23" spans="1:13">
      <c r="A23" s="8" t="s">
        <v>32</v>
      </c>
      <c r="B23" s="7" t="s">
        <v>63</v>
      </c>
      <c r="C23" s="7" t="s">
        <v>65</v>
      </c>
      <c r="D23" s="29">
        <v>70.900000000000006</v>
      </c>
      <c r="E23" s="34">
        <v>0.71889999999999998</v>
      </c>
      <c r="F23" s="50" t="s">
        <v>94</v>
      </c>
      <c r="G23" s="42" t="s">
        <v>49</v>
      </c>
      <c r="H23" s="46" t="s">
        <v>16</v>
      </c>
      <c r="I23" s="15" t="s">
        <v>13</v>
      </c>
      <c r="J23" s="44"/>
      <c r="K23" s="44"/>
      <c r="L23" s="24">
        <v>170</v>
      </c>
      <c r="M23" s="39">
        <f>L23*E23</f>
        <v>122.21299999999999</v>
      </c>
    </row>
    <row r="24" spans="1:13">
      <c r="A24" s="10" t="s">
        <v>33</v>
      </c>
      <c r="B24" s="9" t="s">
        <v>64</v>
      </c>
      <c r="C24" s="9" t="s">
        <v>66</v>
      </c>
      <c r="D24" s="31">
        <v>74.150000000000006</v>
      </c>
      <c r="E24" s="36">
        <v>0.69440000000000002</v>
      </c>
      <c r="F24" s="51" t="s">
        <v>94</v>
      </c>
      <c r="G24" s="43" t="s">
        <v>49</v>
      </c>
      <c r="H24" s="47" t="s">
        <v>10</v>
      </c>
      <c r="I24" s="17" t="s">
        <v>10</v>
      </c>
      <c r="J24" s="48" t="s">
        <v>11</v>
      </c>
      <c r="K24" s="45"/>
      <c r="L24" s="25">
        <v>125</v>
      </c>
      <c r="M24" s="41">
        <f>L24*E24</f>
        <v>86.8</v>
      </c>
    </row>
    <row r="25" spans="1:13">
      <c r="B25" s="5" t="s">
        <v>34</v>
      </c>
    </row>
    <row r="26" spans="1:13" ht="16">
      <c r="A26" s="73" t="s">
        <v>15</v>
      </c>
      <c r="B26" s="73"/>
      <c r="C26" s="74"/>
      <c r="D26" s="74"/>
      <c r="E26" s="74"/>
      <c r="F26" s="74"/>
      <c r="G26" s="74"/>
      <c r="H26" s="74"/>
      <c r="I26" s="74"/>
      <c r="J26" s="74"/>
      <c r="K26" s="74"/>
    </row>
    <row r="27" spans="1:13">
      <c r="A27" s="8" t="s">
        <v>32</v>
      </c>
      <c r="B27" s="7" t="s">
        <v>70</v>
      </c>
      <c r="C27" s="7" t="s">
        <v>67</v>
      </c>
      <c r="D27" s="29">
        <v>81.150000000000006</v>
      </c>
      <c r="E27" s="34">
        <v>0.65159999999999996</v>
      </c>
      <c r="F27" s="34" t="s">
        <v>94</v>
      </c>
      <c r="G27" s="7" t="s">
        <v>49</v>
      </c>
      <c r="H27" s="15" t="s">
        <v>73</v>
      </c>
      <c r="I27" s="15" t="s">
        <v>40</v>
      </c>
      <c r="J27" s="15" t="s">
        <v>37</v>
      </c>
      <c r="K27" s="8"/>
      <c r="L27" s="24">
        <v>152.5</v>
      </c>
      <c r="M27" s="39">
        <f>L27*E27</f>
        <v>99.369</v>
      </c>
    </row>
    <row r="28" spans="1:13">
      <c r="A28" s="14" t="s">
        <v>32</v>
      </c>
      <c r="B28" s="13" t="s">
        <v>71</v>
      </c>
      <c r="C28" s="13" t="s">
        <v>68</v>
      </c>
      <c r="D28" s="30">
        <v>80.900000000000006</v>
      </c>
      <c r="E28" s="35">
        <v>0.65290000000000004</v>
      </c>
      <c r="F28" s="35" t="s">
        <v>92</v>
      </c>
      <c r="G28" s="13" t="s">
        <v>49</v>
      </c>
      <c r="H28" s="20" t="s">
        <v>27</v>
      </c>
      <c r="I28" s="20" t="s">
        <v>29</v>
      </c>
      <c r="J28" s="14"/>
      <c r="K28" s="14"/>
      <c r="L28" s="26">
        <v>230</v>
      </c>
      <c r="M28" s="40">
        <f>L28*E28</f>
        <v>150.167</v>
      </c>
    </row>
    <row r="29" spans="1:13">
      <c r="A29" s="10" t="s">
        <v>33</v>
      </c>
      <c r="B29" s="9" t="s">
        <v>72</v>
      </c>
      <c r="C29" s="9" t="s">
        <v>69</v>
      </c>
      <c r="D29" s="31">
        <v>81.349999999999994</v>
      </c>
      <c r="E29" s="36">
        <v>0.65049999999999997</v>
      </c>
      <c r="F29" s="36" t="s">
        <v>92</v>
      </c>
      <c r="G29" s="9" t="s">
        <v>49</v>
      </c>
      <c r="H29" s="17" t="s">
        <v>40</v>
      </c>
      <c r="I29" s="17" t="s">
        <v>18</v>
      </c>
      <c r="J29" s="17" t="s">
        <v>19</v>
      </c>
      <c r="K29" s="10"/>
      <c r="L29" s="25">
        <v>160</v>
      </c>
      <c r="M29" s="41">
        <f>L29*E29</f>
        <v>104.08</v>
      </c>
    </row>
    <row r="30" spans="1:13">
      <c r="B30" s="5" t="s">
        <v>34</v>
      </c>
    </row>
    <row r="31" spans="1:13" ht="16">
      <c r="A31" s="73" t="s">
        <v>8</v>
      </c>
      <c r="B31" s="73"/>
      <c r="C31" s="74"/>
      <c r="D31" s="74"/>
      <c r="E31" s="74"/>
      <c r="F31" s="74"/>
      <c r="G31" s="74"/>
      <c r="H31" s="74"/>
      <c r="I31" s="74"/>
      <c r="J31" s="74"/>
      <c r="K31" s="74"/>
    </row>
    <row r="32" spans="1:13">
      <c r="A32" s="12" t="s">
        <v>32</v>
      </c>
      <c r="B32" s="11" t="s">
        <v>74</v>
      </c>
      <c r="C32" s="11" t="s">
        <v>75</v>
      </c>
      <c r="D32" s="27">
        <v>85.3</v>
      </c>
      <c r="E32" s="32">
        <v>0.63129999999999997</v>
      </c>
      <c r="F32" s="32" t="s">
        <v>92</v>
      </c>
      <c r="G32" s="11" t="s">
        <v>49</v>
      </c>
      <c r="H32" s="18" t="s">
        <v>45</v>
      </c>
      <c r="I32" s="19" t="s">
        <v>44</v>
      </c>
      <c r="J32" s="18" t="s">
        <v>44</v>
      </c>
      <c r="K32" s="12"/>
      <c r="L32" s="23" t="str">
        <f>"160,0"</f>
        <v>160,0</v>
      </c>
      <c r="M32" s="38">
        <f>L32*E32</f>
        <v>101.008</v>
      </c>
    </row>
    <row r="33" spans="1:13">
      <c r="B33" s="5" t="s">
        <v>34</v>
      </c>
    </row>
    <row r="34" spans="1:13" ht="16">
      <c r="A34" s="73" t="s">
        <v>26</v>
      </c>
      <c r="B34" s="73"/>
      <c r="C34" s="74"/>
      <c r="D34" s="74"/>
      <c r="E34" s="74"/>
      <c r="F34" s="74"/>
      <c r="G34" s="74"/>
      <c r="H34" s="74"/>
      <c r="I34" s="74"/>
      <c r="J34" s="74"/>
      <c r="K34" s="74"/>
    </row>
    <row r="35" spans="1:13">
      <c r="A35" s="8" t="s">
        <v>32</v>
      </c>
      <c r="B35" s="7" t="s">
        <v>76</v>
      </c>
      <c r="C35" s="7" t="s">
        <v>80</v>
      </c>
      <c r="D35" s="29">
        <v>97.7</v>
      </c>
      <c r="E35" s="34">
        <v>0.58720000000000006</v>
      </c>
      <c r="F35" s="34" t="s">
        <v>92</v>
      </c>
      <c r="G35" s="7" t="s">
        <v>49</v>
      </c>
      <c r="H35" s="15" t="s">
        <v>22</v>
      </c>
      <c r="I35" s="46" t="s">
        <v>84</v>
      </c>
      <c r="J35" s="16" t="s">
        <v>85</v>
      </c>
      <c r="K35" s="44"/>
      <c r="L35" s="24">
        <v>265</v>
      </c>
      <c r="M35" s="39">
        <f>L35*E35</f>
        <v>155.608</v>
      </c>
    </row>
    <row r="36" spans="1:13">
      <c r="A36" s="10" t="s">
        <v>32</v>
      </c>
      <c r="B36" s="9" t="s">
        <v>77</v>
      </c>
      <c r="C36" s="9" t="s">
        <v>81</v>
      </c>
      <c r="D36" s="31">
        <v>98.9</v>
      </c>
      <c r="E36" s="36">
        <v>0.58409999999999995</v>
      </c>
      <c r="F36" s="36" t="s">
        <v>92</v>
      </c>
      <c r="G36" s="9" t="s">
        <v>49</v>
      </c>
      <c r="H36" s="17" t="s">
        <v>29</v>
      </c>
      <c r="I36" s="49" t="s">
        <v>20</v>
      </c>
      <c r="J36" s="17" t="s">
        <v>21</v>
      </c>
      <c r="K36" s="45"/>
      <c r="L36" s="25">
        <v>250</v>
      </c>
      <c r="M36" s="41">
        <f>L36*E36</f>
        <v>146.02499999999998</v>
      </c>
    </row>
    <row r="37" spans="1:13">
      <c r="B37" s="5" t="s">
        <v>34</v>
      </c>
    </row>
    <row r="38" spans="1:13" ht="16">
      <c r="A38" s="73" t="s">
        <v>28</v>
      </c>
      <c r="B38" s="73"/>
      <c r="C38" s="74"/>
      <c r="D38" s="74"/>
      <c r="E38" s="74"/>
      <c r="F38" s="74"/>
      <c r="G38" s="74"/>
      <c r="H38" s="74"/>
      <c r="I38" s="74"/>
      <c r="J38" s="74"/>
      <c r="K38" s="74"/>
    </row>
    <row r="39" spans="1:13">
      <c r="A39" s="12" t="s">
        <v>32</v>
      </c>
      <c r="B39" s="11" t="s">
        <v>78</v>
      </c>
      <c r="C39" s="11" t="s">
        <v>82</v>
      </c>
      <c r="D39" s="27">
        <v>106</v>
      </c>
      <c r="E39" s="32">
        <v>0.56889999999999996</v>
      </c>
      <c r="F39" s="32" t="s">
        <v>92</v>
      </c>
      <c r="G39" s="11" t="s">
        <v>52</v>
      </c>
      <c r="H39" s="18" t="s">
        <v>85</v>
      </c>
      <c r="I39" s="18" t="s">
        <v>43</v>
      </c>
      <c r="J39" s="19" t="s">
        <v>86</v>
      </c>
      <c r="K39" s="12"/>
      <c r="L39" s="23">
        <v>285</v>
      </c>
      <c r="M39" s="38">
        <f>L39*E39</f>
        <v>162.13649999999998</v>
      </c>
    </row>
    <row r="40" spans="1:13">
      <c r="B40" s="5" t="s">
        <v>34</v>
      </c>
    </row>
    <row r="41" spans="1:13" ht="16">
      <c r="A41" s="73" t="s">
        <v>30</v>
      </c>
      <c r="B41" s="73"/>
      <c r="C41" s="74"/>
      <c r="D41" s="74"/>
      <c r="E41" s="74"/>
      <c r="F41" s="74"/>
      <c r="G41" s="74"/>
      <c r="H41" s="74"/>
      <c r="I41" s="74"/>
      <c r="J41" s="74"/>
      <c r="K41" s="74"/>
    </row>
    <row r="42" spans="1:13">
      <c r="A42" s="12" t="s">
        <v>32</v>
      </c>
      <c r="B42" s="11" t="s">
        <v>79</v>
      </c>
      <c r="C42" s="11" t="s">
        <v>83</v>
      </c>
      <c r="D42" s="27">
        <v>111.9</v>
      </c>
      <c r="E42" s="32">
        <v>0.55989999999999995</v>
      </c>
      <c r="F42" s="32" t="s">
        <v>92</v>
      </c>
      <c r="G42" s="11" t="s">
        <v>49</v>
      </c>
      <c r="H42" s="18" t="s">
        <v>84</v>
      </c>
      <c r="I42" s="18" t="s">
        <v>87</v>
      </c>
      <c r="J42" s="18" t="s">
        <v>43</v>
      </c>
      <c r="K42" s="12"/>
      <c r="L42" s="23" t="str">
        <f>"350,0"</f>
        <v>350,0</v>
      </c>
      <c r="M42" s="38">
        <f>L42*E42</f>
        <v>195.96499999999997</v>
      </c>
    </row>
    <row r="43" spans="1:13">
      <c r="B43" s="5" t="s">
        <v>34</v>
      </c>
    </row>
  </sheetData>
  <mergeCells count="22">
    <mergeCell ref="A41:K41"/>
    <mergeCell ref="B3:B4"/>
    <mergeCell ref="A14:K14"/>
    <mergeCell ref="A17:K17"/>
    <mergeCell ref="A26:K26"/>
    <mergeCell ref="A38:K38"/>
    <mergeCell ref="A34:K34"/>
    <mergeCell ref="A8:K8"/>
    <mergeCell ref="A11:K11"/>
    <mergeCell ref="A22:K22"/>
    <mergeCell ref="A31:K31"/>
    <mergeCell ref="L3:L4"/>
    <mergeCell ref="M3:M4"/>
    <mergeCell ref="A5:K5"/>
    <mergeCell ref="A1:M2"/>
    <mergeCell ref="A3:A4"/>
    <mergeCell ref="C3:C4"/>
    <mergeCell ref="D3:D4"/>
    <mergeCell ref="E3:E4"/>
    <mergeCell ref="G3:G4"/>
    <mergeCell ref="H3:K3"/>
    <mergeCell ref="F3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GPA ПЛ без экипировки</vt:lpstr>
      <vt:lpstr>GPA ПЛ в бинтах</vt:lpstr>
      <vt:lpstr>GPA Жим без экипировки</vt:lpstr>
      <vt:lpstr>IPO Жим лежа однослой </vt:lpstr>
      <vt:lpstr>GPA Тяга без экипировки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2020-11-13T13:18:57Z</dcterms:modified>
</cp:coreProperties>
</file>