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Июль/"/>
    </mc:Choice>
  </mc:AlternateContent>
  <xr:revisionPtr revIDLastSave="0" documentId="13_ncr:1_{28995115-5769-2A44-82BD-F4424EFFFDC0}" xr6:coauthVersionLast="45" xr6:coauthVersionMax="45" xr10:uidLastSave="{00000000-0000-0000-0000-000000000000}"/>
  <bookViews>
    <workbookView xWindow="180" yWindow="460" windowWidth="28320" windowHeight="15920" activeTab="4" xr2:uid="{00000000-000D-0000-FFFF-FFFF00000000}"/>
  </bookViews>
  <sheets>
    <sheet name="WRPF ПЛ без экипировки" sheetId="5" r:id="rId1"/>
    <sheet name="WRPF ПЛ в бинтах" sheetId="21" r:id="rId2"/>
    <sheet name="WRPF Присед без экип" sheetId="22" r:id="rId3"/>
    <sheet name="WRPF Жим без экипировки" sheetId="7" r:id="rId4"/>
    <sheet name="WRPF Тяга без экипировки" sheetId="8" r:id="rId5"/>
  </sheets>
  <definedNames>
    <definedName name="_FilterDatabase" localSheetId="0" hidden="1">'WRPF ПЛ без экипировки'!$A$1:$T$3</definedName>
    <definedName name="_FilterDatabase" localSheetId="1" hidden="1">'WRPF ПЛ в бинтах'!$A$1:$T$3</definedName>
    <definedName name="_FilterDatabase" localSheetId="2" hidden="1">'WRPF Присед без экип'!$A$1:$K$3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8" l="1"/>
  <c r="L26" i="7"/>
  <c r="M26" i="7" s="1"/>
  <c r="L22" i="7"/>
  <c r="M22" i="7" s="1"/>
  <c r="L21" i="7"/>
  <c r="M21" i="7" s="1"/>
  <c r="L18" i="7"/>
  <c r="M18" i="7" s="1"/>
  <c r="L17" i="7"/>
  <c r="M17" i="7" s="1"/>
  <c r="L14" i="7"/>
  <c r="M14" i="7" s="1"/>
  <c r="L13" i="7"/>
  <c r="M13" i="7" s="1"/>
  <c r="L10" i="7"/>
  <c r="M10" i="7" s="1"/>
  <c r="L6" i="7"/>
  <c r="M6" i="7" s="1"/>
  <c r="L25" i="7"/>
  <c r="M25" i="7" s="1"/>
  <c r="L7" i="7"/>
  <c r="M7" i="7" s="1"/>
  <c r="T30" i="5"/>
  <c r="U30" i="5" s="1"/>
  <c r="T12" i="21"/>
  <c r="U12" i="21"/>
  <c r="U9" i="21"/>
  <c r="T43" i="5"/>
  <c r="U43" i="5" s="1"/>
  <c r="T45" i="5"/>
  <c r="U45" i="5" s="1"/>
  <c r="T44" i="5"/>
  <c r="U44" i="5" s="1"/>
  <c r="T40" i="5"/>
  <c r="U40" i="5" s="1"/>
  <c r="T36" i="5"/>
  <c r="U36" i="5" s="1"/>
  <c r="T37" i="5"/>
  <c r="U37" i="5" s="1"/>
  <c r="T33" i="5"/>
  <c r="U33" i="5" s="1"/>
  <c r="T9" i="21"/>
  <c r="T6" i="21"/>
  <c r="U6" i="21" s="1"/>
  <c r="M16" i="8"/>
  <c r="M15" i="8"/>
  <c r="L16" i="8"/>
  <c r="L15" i="8"/>
  <c r="T25" i="5"/>
  <c r="U25" i="5" s="1"/>
  <c r="T26" i="5"/>
  <c r="U26" i="5" s="1"/>
  <c r="T29" i="5"/>
  <c r="U29" i="5" s="1"/>
  <c r="T20" i="5"/>
  <c r="U20" i="5" s="1"/>
  <c r="T22" i="5"/>
  <c r="U22" i="5" s="1"/>
  <c r="T21" i="5"/>
  <c r="U21" i="5" s="1"/>
  <c r="M9" i="8" l="1"/>
  <c r="M6" i="8"/>
  <c r="L12" i="8"/>
  <c r="M12" i="8" s="1"/>
  <c r="L9" i="8"/>
  <c r="T17" i="5"/>
  <c r="U17" i="5" s="1"/>
  <c r="T13" i="5"/>
  <c r="U13" i="5" s="1"/>
  <c r="T14" i="5"/>
  <c r="U14" i="5" s="1"/>
  <c r="T10" i="5"/>
  <c r="U10" i="5" s="1"/>
  <c r="T9" i="5"/>
  <c r="U9" i="5" s="1"/>
  <c r="T6" i="5"/>
  <c r="U6" i="5" s="1"/>
</calcChain>
</file>

<file path=xl/sharedStrings.xml><?xml version="1.0" encoding="utf-8"?>
<sst xmlns="http://schemas.openxmlformats.org/spreadsheetml/2006/main" count="689" uniqueCount="263">
  <si>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</si>
  <si>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</si>
  <si>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</si>
  <si>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</si>
  <si>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</si>
  <si>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</si>
  <si>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</si>
  <si>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</si>
  <si>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</si>
  <si>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</si>
  <si>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</si>
  <si>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52</t>
  </si>
  <si>
    <t>ВЕСОВАЯ КАТЕГОРИЯ   75</t>
  </si>
  <si>
    <t>ВЕСОВАЯ КАТЕГОРИЯ   90</t>
  </si>
  <si>
    <t>ВЕСОВАЯ КАТЕГОРИЯ   100</t>
  </si>
  <si>
    <t>Результат</t>
  </si>
  <si>
    <t>ВЕСОВАЯ КАТЕГОРИЯ   60</t>
  </si>
  <si>
    <r>
      <t>Открытый турнир по пауэрлифтингу, приседаниям, жиму лежа, народному жиму и становой тяге</t>
    </r>
    <r>
      <rPr>
        <sz val="24"/>
        <rFont val="Arial Cyr"/>
        <charset val="204"/>
      </rPr>
      <t xml:space="preserve"> </t>
    </r>
    <r>
      <rPr>
        <b/>
        <sz val="24"/>
        <rFont val="Arial Cyr"/>
        <charset val="204"/>
      </rPr>
      <t xml:space="preserve">
WRPF Пауэрлифтинг без экипировки
Слободской/Кировская область, 13 июля 2024</t>
    </r>
  </si>
  <si>
    <r>
      <t>Открытый турнир по пауэрлифтингу, приседаниям, жиму лежа, народному жиму и становой тяге</t>
    </r>
    <r>
      <rPr>
        <sz val="24"/>
        <rFont val="Arial Cyr"/>
        <charset val="204"/>
      </rPr>
      <t xml:space="preserve"> </t>
    </r>
    <r>
      <rPr>
        <b/>
        <sz val="24"/>
        <rFont val="Arial Cyr"/>
        <charset val="204"/>
      </rPr>
      <t xml:space="preserve">
WRPF Пауэрлифтинг в бинтах
Слободской/Кировская область, 13 июля 2024</t>
    </r>
  </si>
  <si>
    <t>Открытый турнир по пауэрлифтингу, приседаниям, жиму лежа, народному жиму и становой тяге
WRPF Жим лежа без экипировки
Слободской/Кировская область, 13 июля 2024</t>
  </si>
  <si>
    <r>
      <t>Открытый турнир по пауэрлифтингу, приседаниям, жиму лежа, народному жиму и становой тяге</t>
    </r>
    <r>
      <rPr>
        <sz val="24"/>
        <rFont val="Arial Cyr"/>
        <charset val="204"/>
      </rPr>
      <t xml:space="preserve"> </t>
    </r>
    <r>
      <rPr>
        <b/>
        <sz val="24"/>
        <rFont val="Arial Cyr"/>
        <charset val="204"/>
      </rPr>
      <t xml:space="preserve">
WRPF Присед без экипировки
Слободской/Кировская область, 13 июля 2024</t>
    </r>
  </si>
  <si>
    <t>Открытый турнир по пауэрлифтингу, приседаниям, жиму лежа, народному жиму и становой тяге
WRPF Становая тяга без экипировки
Слободской/Кировская область, 13 июля 2024</t>
  </si>
  <si>
    <t>Смирнова Мария</t>
  </si>
  <si>
    <t>Открытая</t>
  </si>
  <si>
    <t>Кашина Олеся</t>
  </si>
  <si>
    <t>Сабашникова Марина</t>
  </si>
  <si>
    <t>ВЕСОВАЯ КАТЕГОРИЯ 56</t>
  </si>
  <si>
    <t>Зязева Алена</t>
  </si>
  <si>
    <t>Караваева Диана</t>
  </si>
  <si>
    <t>ВЕСОВАЯ КАТЕГОРИЯ 60</t>
  </si>
  <si>
    <t>Обухов Филипп</t>
  </si>
  <si>
    <t>Грязева Юлия</t>
  </si>
  <si>
    <t>Поглазова Инесса</t>
  </si>
  <si>
    <t>Целина Анна</t>
  </si>
  <si>
    <t>Кузнецова Татьяна</t>
  </si>
  <si>
    <t>Кушкова Елизавета</t>
  </si>
  <si>
    <t>ВЕСОВАЯ КАТЕГОРИЯ 75</t>
  </si>
  <si>
    <t>Шуплецов Лукьян</t>
  </si>
  <si>
    <t>Буднев Вячеслав</t>
  </si>
  <si>
    <t>Ферле Никита</t>
  </si>
  <si>
    <t>Окулов Андрей</t>
  </si>
  <si>
    <t>Абашев Артем</t>
  </si>
  <si>
    <t>Прахов Денис</t>
  </si>
  <si>
    <t>ВЕСОВАЯ КАТЕГОРИЯ 90</t>
  </si>
  <si>
    <t>Половников Владимир</t>
  </si>
  <si>
    <t>Стерлягов Артем</t>
  </si>
  <si>
    <t>ВЕСОВАЯ КАТЕГОРИЯ 100</t>
  </si>
  <si>
    <t>Истомин Максим</t>
  </si>
  <si>
    <t>Чирков Сергей</t>
  </si>
  <si>
    <t>Ердяков Роман</t>
  </si>
  <si>
    <t>Ельцов Сергей</t>
  </si>
  <si>
    <t>ВЕСОВАЯ КАТЕГОРИЯ   140</t>
  </si>
  <si>
    <t>Савицкая Наталья</t>
  </si>
  <si>
    <t>Никулина Марина</t>
  </si>
  <si>
    <t>Тарбеева Яна</t>
  </si>
  <si>
    <t>Вшивцева Анастасия</t>
  </si>
  <si>
    <t>Купча Виктория</t>
  </si>
  <si>
    <t>Хлупина Ирина</t>
  </si>
  <si>
    <t>Малых Кирилл</t>
  </si>
  <si>
    <t>Вахидов Шухрат</t>
  </si>
  <si>
    <t>Дудинец Андрей</t>
  </si>
  <si>
    <t>Ферле Александр</t>
  </si>
  <si>
    <t>Дмитриев Константин</t>
  </si>
  <si>
    <t>Костицын Семен</t>
  </si>
  <si>
    <t>Шабалин Олег</t>
  </si>
  <si>
    <t>Кокорин Алексей</t>
  </si>
  <si>
    <t>ВЕСОВАЯ КАТЕГОРИЯ   56</t>
  </si>
  <si>
    <t>Шутов Дмитрий</t>
  </si>
  <si>
    <t>57,00</t>
  </si>
  <si>
    <t>Менщиков Сергей</t>
  </si>
  <si>
    <t>90,0</t>
  </si>
  <si>
    <t>50,0</t>
  </si>
  <si>
    <t>46,40</t>
  </si>
  <si>
    <t>70,0</t>
  </si>
  <si>
    <t>40,0</t>
  </si>
  <si>
    <t>100,0</t>
  </si>
  <si>
    <t>ВЕСОВАЯ КАТЕГОРИЯ   48</t>
  </si>
  <si>
    <t>54,60</t>
  </si>
  <si>
    <t>60,0</t>
  </si>
  <si>
    <t>75,0</t>
  </si>
  <si>
    <t>49,00</t>
  </si>
  <si>
    <t>37,5</t>
  </si>
  <si>
    <t>130,0</t>
  </si>
  <si>
    <t>140,0</t>
  </si>
  <si>
    <t>81,30</t>
  </si>
  <si>
    <t>115,0</t>
  </si>
  <si>
    <t>150,0</t>
  </si>
  <si>
    <t>96,80</t>
  </si>
  <si>
    <t>210,0</t>
  </si>
  <si>
    <t>145,0</t>
  </si>
  <si>
    <t>220,0</t>
  </si>
  <si>
    <t>59,80</t>
  </si>
  <si>
    <t>95,0</t>
  </si>
  <si>
    <t>99,50</t>
  </si>
  <si>
    <t>94,30</t>
  </si>
  <si>
    <t>65,00</t>
  </si>
  <si>
    <t>66,00</t>
  </si>
  <si>
    <t>55,40</t>
  </si>
  <si>
    <t>89,30</t>
  </si>
  <si>
    <t>99,60</t>
  </si>
  <si>
    <t>88,50</t>
  </si>
  <si>
    <t>139,60</t>
  </si>
  <si>
    <t>88,80</t>
  </si>
  <si>
    <t>54,30</t>
  </si>
  <si>
    <t>87,50</t>
  </si>
  <si>
    <t>66,30</t>
  </si>
  <si>
    <t>58,60</t>
  </si>
  <si>
    <t>74,60</t>
  </si>
  <si>
    <t>89,80</t>
  </si>
  <si>
    <t>67,40</t>
  </si>
  <si>
    <t>0,6169</t>
  </si>
  <si>
    <t>63,00</t>
  </si>
  <si>
    <t>72,00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</si>
  <si>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</si>
  <si>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</si>
  <si>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</si>
  <si>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</si>
  <si>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>Весовая категория</t>
  </si>
  <si>
    <t xml:space="preserve">Wilks </t>
  </si>
  <si>
    <t>Мужчины</t>
  </si>
  <si>
    <t>56,80</t>
  </si>
  <si>
    <t>142,5</t>
  </si>
  <si>
    <t>69,9</t>
  </si>
  <si>
    <t>80,0</t>
  </si>
  <si>
    <t>35,0</t>
  </si>
  <si>
    <t>45,0</t>
  </si>
  <si>
    <t>110,0</t>
  </si>
  <si>
    <t>51,60</t>
  </si>
  <si>
    <t>102,5</t>
  </si>
  <si>
    <t>165,0</t>
  </si>
  <si>
    <t>230,0</t>
  </si>
  <si>
    <t>120,0</t>
  </si>
  <si>
    <t>125,0</t>
  </si>
  <si>
    <t>32,5</t>
  </si>
  <si>
    <t>85,0</t>
  </si>
  <si>
    <t>Чакин Сергей</t>
  </si>
  <si>
    <t>Артемьев Егор</t>
  </si>
  <si>
    <t>160,0</t>
  </si>
  <si>
    <t>105,0</t>
  </si>
  <si>
    <t>170,0</t>
  </si>
  <si>
    <t>190,0</t>
  </si>
  <si>
    <t>250,0</t>
  </si>
  <si>
    <t>207,5</t>
  </si>
  <si>
    <t>90,30</t>
  </si>
  <si>
    <t>180,0</t>
  </si>
  <si>
    <t>320,0</t>
  </si>
  <si>
    <t>260,0</t>
  </si>
  <si>
    <t>52,5</t>
  </si>
  <si>
    <t>1,2541</t>
  </si>
  <si>
    <t>51,00</t>
  </si>
  <si>
    <t>89,90</t>
  </si>
  <si>
    <t>74,20</t>
  </si>
  <si>
    <t>65,0</t>
  </si>
  <si>
    <t>72,5</t>
  </si>
  <si>
    <t>135,0</t>
  </si>
  <si>
    <t>87,5</t>
  </si>
  <si>
    <t>122,5</t>
  </si>
  <si>
    <t>67,5</t>
  </si>
  <si>
    <t>42,5</t>
  </si>
  <si>
    <t xml:space="preserve"> -</t>
  </si>
  <si>
    <t>137,5</t>
  </si>
  <si>
    <t>215,0</t>
  </si>
  <si>
    <t>350,0</t>
  </si>
  <si>
    <t>175,0</t>
  </si>
  <si>
    <t>200,0</t>
  </si>
  <si>
    <t>222,5</t>
  </si>
  <si>
    <t>47,5</t>
  </si>
  <si>
    <t>55,0</t>
  </si>
  <si>
    <t>82,5</t>
  </si>
  <si>
    <t>77,5</t>
  </si>
  <si>
    <t>152,5</t>
  </si>
  <si>
    <t>172,5</t>
  </si>
  <si>
    <t>177,5</t>
  </si>
  <si>
    <t>107,5</t>
  </si>
  <si>
    <t>147,5</t>
  </si>
  <si>
    <t>192,5</t>
  </si>
  <si>
    <t>112,5</t>
  </si>
  <si>
    <t>117,5</t>
  </si>
  <si>
    <t>240,0</t>
  </si>
  <si>
    <t>Приходько Степан</t>
  </si>
  <si>
    <t>217,5</t>
  </si>
  <si>
    <t>280,0</t>
  </si>
  <si>
    <t>185,0</t>
  </si>
  <si>
    <t>212,5</t>
  </si>
  <si>
    <t>300,0</t>
  </si>
  <si>
    <t>62,5</t>
  </si>
  <si>
    <t>155,0</t>
  </si>
  <si>
    <t>3</t>
  </si>
  <si>
    <t>1</t>
  </si>
  <si>
    <t>2</t>
  </si>
  <si>
    <t>52</t>
  </si>
  <si>
    <t>60</t>
  </si>
  <si>
    <t>100</t>
  </si>
  <si>
    <t>75</t>
  </si>
  <si>
    <t>342,3420</t>
  </si>
  <si>
    <t>322,9308</t>
  </si>
  <si>
    <t>303,7463</t>
  </si>
  <si>
    <t>415,3200</t>
  </si>
  <si>
    <t>407,2253</t>
  </si>
  <si>
    <t>325,4160</t>
  </si>
  <si>
    <t>82,9920</t>
  </si>
  <si>
    <t>71,7365</t>
  </si>
  <si>
    <t>63,4400</t>
  </si>
  <si>
    <t>Мастера 40-49</t>
  </si>
  <si>
    <t>90</t>
  </si>
  <si>
    <t>105,4515</t>
  </si>
  <si>
    <t>103,6320</t>
  </si>
  <si>
    <t>102,2080</t>
  </si>
  <si>
    <t>Юниорки 20-23 (13.10.2003)/20</t>
  </si>
  <si>
    <t>Девушки 17-19 (04.10.2004)/19</t>
  </si>
  <si>
    <t>Открытая (14.09.1993)/30</t>
  </si>
  <si>
    <t>Открытая (20.12.1998)/25</t>
  </si>
  <si>
    <t>Открытая (12.09.1991)/32</t>
  </si>
  <si>
    <t>Открытая (27.11.1990)/33</t>
  </si>
  <si>
    <t>Юниорки 20-23 (21.11.2003)/20</t>
  </si>
  <si>
    <t>Открытая (29.06.1991)/33</t>
  </si>
  <si>
    <t>Открытая (23.11.1980)/43</t>
  </si>
  <si>
    <t>Юноши 14-16 (22.07.2009)/14</t>
  </si>
  <si>
    <t>Юноши 14-16 (01.06.2009)/15</t>
  </si>
  <si>
    <t>Юноши 17-19 (11.11.2006)/17</t>
  </si>
  <si>
    <t>Открытая (25.12.1994)/29</t>
  </si>
  <si>
    <t>Открытая (29.05.1995)/29</t>
  </si>
  <si>
    <t>Открытая (22.01.1999)/25</t>
  </si>
  <si>
    <t>Открытая (03.07.1999)/26</t>
  </si>
  <si>
    <t>Юноши 14-16 (19.07.2007)/14</t>
  </si>
  <si>
    <t>Открытая (02.06.1994)/30</t>
  </si>
  <si>
    <t>Открытая (30.03.1993)/31</t>
  </si>
  <si>
    <t>Открытая (25.01.1999)/25</t>
  </si>
  <si>
    <t>ВЕСОВАЯ КАТЕГОРИЯ 67.5</t>
  </si>
  <si>
    <t>ВЕСОВАЯ КАТЕГОРИЯ 82.5</t>
  </si>
  <si>
    <t>Открытая (14.07.1992)/31</t>
  </si>
  <si>
    <t>Открытая (07.12.1991)/32</t>
  </si>
  <si>
    <t>Открытая (09.11.1993)/30</t>
  </si>
  <si>
    <t>Открытая (05.09.1989)/34</t>
  </si>
  <si>
    <t>Открытая (11.02.1993)/31</t>
  </si>
  <si>
    <t>Открытая (03.01.1992)/32</t>
  </si>
  <si>
    <t>Открытая (03.03.1993)/31</t>
  </si>
  <si>
    <t>Открытая (06.07.1982)/42</t>
  </si>
  <si>
    <t>Открытая (06.06.1987)/37</t>
  </si>
  <si>
    <t>Мастера 50-59 (19.11.1970)/53</t>
  </si>
  <si>
    <t>Открытая (19.11.1997)/26</t>
  </si>
  <si>
    <t>Мастера 40-49 (31.10.1975)/48</t>
  </si>
  <si>
    <t>Мастера 40-49 (15.11.1982)/41</t>
  </si>
  <si>
    <t>Мастера 40-49 (04.03.1977)/47</t>
  </si>
  <si>
    <t>Юноши 14-16 (11.02.2008)/16</t>
  </si>
  <si>
    <t>Юниоры 20-23 (02.10.2002)/21</t>
  </si>
  <si>
    <t>Мастера 40-49 (18.06.1979)/45</t>
  </si>
  <si>
    <t>ВЕСОВАЯ КАТЕГОРИЯ   67.5</t>
  </si>
  <si>
    <t>№</t>
  </si>
  <si>
    <t>Кировская область, Слободской</t>
  </si>
  <si>
    <t>Кировская область, Киров</t>
  </si>
  <si>
    <t>Кировская область, Омутнинск</t>
  </si>
  <si>
    <t>Республика Коми, Сыктывкар</t>
  </si>
  <si>
    <t>Саратовская область, Саратов</t>
  </si>
  <si>
    <t>Ханты-Мансийский АО, Югорск</t>
  </si>
  <si>
    <t xml:space="preserve">
Дата рождения/Возраст</t>
  </si>
  <si>
    <t>Возрастная группа</t>
  </si>
  <si>
    <t>J</t>
  </si>
  <si>
    <t>T2</t>
  </si>
  <si>
    <t>O</t>
  </si>
  <si>
    <t>T1</t>
  </si>
  <si>
    <t>M2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</si>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</sst>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3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24"/>
      <name val="Arial Cyr"/>
      <charset val="204"/>
    </font>
    <font>
      <sz val="14"/>
      <name val="Arial Cyr"/>
    </font>
    <font>
      <sz val="10"/>
      <name val="Arial Cyr"/>
    </font>
    <font>
      <i/>
      <sz val="12"/>
      <name val="Arial Cyr"/>
    </font>
    <font>
      <b/>
      <sz val="11"/>
      <name val="Arial Cyr"/>
    </font>
    <font>
      <b/>
      <sz val="10"/>
      <name val="Arial Cyr"/>
    </font>
    <font>
      <sz val="10"/>
      <color theme="1"/>
      <name val="Arial Cyr"/>
      <charset val="204"/>
    </font>
    <font>
      <b/>
      <strike/>
      <sz val="10"/>
      <color theme="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AC60"/>
  <sheetViews>
    <sheetView topLeftCell="A13" workbookViewId="0">
      <selection activeCell="E17" sqref="E17"/>
    </sheetView>
  </sheetViews>
  <sheetFormatPr baseColWidth="10" defaultColWidth="9.1640625" defaultRowHeight="13"/>
  <cols>
    <col min="1" max="1" width="7.1640625" style="14" bestFit="1" customWidth="1"/>
    <col min="2" max="2" width="25.83203125" style="5" customWidth="1"/>
    <col min="3" max="4" width="30.83203125" style="5" customWidth="1"/>
    <col min="5" max="5" width="20.83203125" style="107" bestFit="1" customWidth="1"/>
    <col min="6" max="6" width="10.1640625" style="13" bestFit="1" customWidth="1"/>
    <col min="7" max="7" width="40.83203125" style="5" customWidth="1"/>
    <col min="8" max="19" width="5.5" style="14" customWidth="1"/>
    <col min="20" max="20" width="7.6640625" style="88" bestFit="1" customWidth="1"/>
    <col min="21" max="21" width="8.5" style="82" bestFit="1" customWidth="1"/>
    <col min="22" max="22" width="25" style="5" customWidth="1"/>
    <col min="23" max="16384" width="9.1640625" style="3"/>
  </cols>
  <sheetData>
    <row r="1" spans="1:29" s="2" customFormat="1" ht="30" customHeight="1">
      <c r="A1" s="125" t="s">
        <v>17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/>
    </row>
    <row r="2" spans="1:29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2"/>
    </row>
    <row r="3" spans="1:29" s="1" customFormat="1" ht="12.75" customHeight="1">
      <c r="A3" s="134" t="s">
        <v>248</v>
      </c>
      <c r="B3" s="121" t="s">
        <v>0</v>
      </c>
      <c r="C3" s="136" t="s">
        <v>255</v>
      </c>
      <c r="D3" s="145" t="s">
        <v>256</v>
      </c>
      <c r="E3" s="138" t="s">
        <v>1</v>
      </c>
      <c r="F3" s="123" t="s">
        <v>2</v>
      </c>
      <c r="G3" s="133" t="s">
        <v>3</v>
      </c>
      <c r="H3" s="133" t="s">
        <v>4</v>
      </c>
      <c r="I3" s="133"/>
      <c r="J3" s="133"/>
      <c r="K3" s="133"/>
      <c r="L3" s="133" t="s">
        <v>5</v>
      </c>
      <c r="M3" s="133"/>
      <c r="N3" s="133"/>
      <c r="O3" s="133"/>
      <c r="P3" s="133" t="s">
        <v>6</v>
      </c>
      <c r="Q3" s="133"/>
      <c r="R3" s="133"/>
      <c r="S3" s="133"/>
      <c r="T3" s="115" t="s">
        <v>7</v>
      </c>
      <c r="U3" s="117" t="s">
        <v>8</v>
      </c>
      <c r="V3" s="140" t="s">
        <v>9</v>
      </c>
    </row>
    <row r="4" spans="1:29" s="1" customFormat="1" ht="21" customHeight="1" thickBot="1">
      <c r="A4" s="135"/>
      <c r="B4" s="122"/>
      <c r="C4" s="137"/>
      <c r="D4" s="146"/>
      <c r="E4" s="139"/>
      <c r="F4" s="124"/>
      <c r="G4" s="137"/>
      <c r="H4" s="4">
        <v>1</v>
      </c>
      <c r="I4" s="4">
        <v>2</v>
      </c>
      <c r="J4" s="4">
        <v>3</v>
      </c>
      <c r="K4" s="4" t="s">
        <v>10</v>
      </c>
      <c r="L4" s="4">
        <v>1</v>
      </c>
      <c r="M4" s="4">
        <v>2</v>
      </c>
      <c r="N4" s="4">
        <v>3</v>
      </c>
      <c r="O4" s="4" t="s">
        <v>10</v>
      </c>
      <c r="P4" s="4">
        <v>1</v>
      </c>
      <c r="Q4" s="4">
        <v>2</v>
      </c>
      <c r="R4" s="4">
        <v>3</v>
      </c>
      <c r="S4" s="4" t="s">
        <v>10</v>
      </c>
      <c r="T4" s="116"/>
      <c r="U4" s="118"/>
      <c r="V4" s="141"/>
    </row>
    <row r="5" spans="1:29" s="1" customFormat="1" ht="13.25" customHeight="1">
      <c r="A5" s="119" t="s">
        <v>76</v>
      </c>
      <c r="B5" s="119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86"/>
      <c r="U5" s="80"/>
      <c r="V5" s="40"/>
    </row>
    <row r="6" spans="1:29">
      <c r="A6" s="17" t="s">
        <v>188</v>
      </c>
      <c r="B6" s="9" t="s">
        <v>22</v>
      </c>
      <c r="C6" s="9" t="s">
        <v>208</v>
      </c>
      <c r="D6" s="9" t="s">
        <v>257</v>
      </c>
      <c r="E6" s="108" t="s">
        <v>72</v>
      </c>
      <c r="F6" s="10">
        <v>1.3573</v>
      </c>
      <c r="G6" s="9" t="s">
        <v>249</v>
      </c>
      <c r="H6" s="63" t="s">
        <v>73</v>
      </c>
      <c r="I6" s="63" t="s">
        <v>153</v>
      </c>
      <c r="J6" s="66" t="s">
        <v>79</v>
      </c>
      <c r="K6" s="20"/>
      <c r="L6" s="63" t="s">
        <v>74</v>
      </c>
      <c r="M6" s="66" t="s">
        <v>158</v>
      </c>
      <c r="N6" s="66" t="s">
        <v>158</v>
      </c>
      <c r="O6" s="20"/>
      <c r="P6" s="63" t="s">
        <v>75</v>
      </c>
      <c r="Q6" s="63" t="s">
        <v>138</v>
      </c>
      <c r="R6" s="20"/>
      <c r="S6" s="20"/>
      <c r="T6" s="87">
        <f>I6+L6+Q6</f>
        <v>217.5</v>
      </c>
      <c r="U6" s="81">
        <f>F6*T6</f>
        <v>295.21274999999997</v>
      </c>
      <c r="V6" s="9" t="s">
        <v>69</v>
      </c>
    </row>
    <row r="7" spans="1:29" s="1" customFormat="1" ht="13.25" customHeight="1">
      <c r="A7" s="40"/>
      <c r="B7" s="34"/>
      <c r="C7" s="40"/>
      <c r="D7" s="40"/>
      <c r="E7" s="109"/>
      <c r="F7" s="41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86"/>
      <c r="U7" s="80"/>
      <c r="V7" s="40"/>
    </row>
    <row r="8" spans="1:29" ht="16">
      <c r="A8" s="119" t="s">
        <v>11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AC8" s="31"/>
    </row>
    <row r="9" spans="1:29">
      <c r="A9" s="33" t="s">
        <v>188</v>
      </c>
      <c r="B9" s="7" t="s">
        <v>24</v>
      </c>
      <c r="C9" s="22" t="s">
        <v>209</v>
      </c>
      <c r="D9" s="22" t="s">
        <v>258</v>
      </c>
      <c r="E9" s="60" t="s">
        <v>80</v>
      </c>
      <c r="F9" s="23">
        <v>1.3043</v>
      </c>
      <c r="G9" s="7" t="s">
        <v>249</v>
      </c>
      <c r="H9" s="62" t="s">
        <v>78</v>
      </c>
      <c r="I9" s="70" t="s">
        <v>152</v>
      </c>
      <c r="J9" s="62" t="s">
        <v>157</v>
      </c>
      <c r="K9" s="15"/>
      <c r="L9" s="62" t="s">
        <v>81</v>
      </c>
      <c r="M9" s="69" t="s">
        <v>74</v>
      </c>
      <c r="N9" s="24"/>
      <c r="O9" s="15"/>
      <c r="P9" s="62" t="s">
        <v>73</v>
      </c>
      <c r="Q9" s="70" t="s">
        <v>79</v>
      </c>
      <c r="R9" s="62" t="s">
        <v>123</v>
      </c>
      <c r="S9" s="15"/>
      <c r="T9" s="59">
        <f>J9+L9+R9</f>
        <v>185</v>
      </c>
      <c r="U9" s="83">
        <f>F9*T9</f>
        <v>241.2955</v>
      </c>
      <c r="V9" s="25" t="s">
        <v>69</v>
      </c>
    </row>
    <row r="10" spans="1:29">
      <c r="A10" s="101" t="s">
        <v>188</v>
      </c>
      <c r="B10" s="8" t="s">
        <v>25</v>
      </c>
      <c r="C10" s="27" t="s">
        <v>210</v>
      </c>
      <c r="D10" s="27" t="s">
        <v>259</v>
      </c>
      <c r="E10" s="110" t="s">
        <v>127</v>
      </c>
      <c r="F10" s="27" t="s">
        <v>148</v>
      </c>
      <c r="G10" s="8" t="s">
        <v>250</v>
      </c>
      <c r="H10" s="65" t="s">
        <v>123</v>
      </c>
      <c r="I10" s="72" t="s">
        <v>134</v>
      </c>
      <c r="J10" s="65" t="s">
        <v>155</v>
      </c>
      <c r="K10" s="16"/>
      <c r="L10" s="68" t="s">
        <v>71</v>
      </c>
      <c r="M10" s="73" t="s">
        <v>147</v>
      </c>
      <c r="N10" s="65" t="s">
        <v>147</v>
      </c>
      <c r="O10" s="16"/>
      <c r="P10" s="65" t="s">
        <v>128</v>
      </c>
      <c r="Q10" s="72" t="s">
        <v>126</v>
      </c>
      <c r="R10" s="65" t="s">
        <v>177</v>
      </c>
      <c r="S10" s="16"/>
      <c r="T10" s="77">
        <f>J10+N10+R10</f>
        <v>257.5</v>
      </c>
      <c r="U10" s="84">
        <f>F10*T10</f>
        <v>322.93074999999999</v>
      </c>
      <c r="V10" s="30" t="s">
        <v>60</v>
      </c>
    </row>
    <row r="12" spans="1:29" ht="16">
      <c r="A12" s="114" t="s">
        <v>26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89"/>
      <c r="U12" s="85"/>
      <c r="V12" s="21"/>
      <c r="AC12" s="31"/>
    </row>
    <row r="13" spans="1:29">
      <c r="A13" s="33" t="s">
        <v>188</v>
      </c>
      <c r="B13" s="7" t="s">
        <v>28</v>
      </c>
      <c r="C13" s="22" t="s">
        <v>211</v>
      </c>
      <c r="D13" s="22" t="s">
        <v>259</v>
      </c>
      <c r="E13" s="60" t="s">
        <v>97</v>
      </c>
      <c r="F13" s="23">
        <v>1.1866000000000001</v>
      </c>
      <c r="G13" s="7" t="s">
        <v>250</v>
      </c>
      <c r="H13" s="62" t="s">
        <v>123</v>
      </c>
      <c r="I13" s="70" t="s">
        <v>134</v>
      </c>
      <c r="J13" s="70" t="s">
        <v>70</v>
      </c>
      <c r="K13" s="15"/>
      <c r="L13" s="70" t="s">
        <v>74</v>
      </c>
      <c r="M13" s="69" t="s">
        <v>158</v>
      </c>
      <c r="N13" s="69" t="s">
        <v>158</v>
      </c>
      <c r="O13" s="15"/>
      <c r="P13" s="70" t="s">
        <v>126</v>
      </c>
      <c r="Q13" s="70" t="s">
        <v>85</v>
      </c>
      <c r="R13" s="70" t="s">
        <v>131</v>
      </c>
      <c r="S13" s="15"/>
      <c r="T13" s="90">
        <f>J13+L13+R13</f>
        <v>250</v>
      </c>
      <c r="U13" s="83">
        <f>F13*T13</f>
        <v>296.65000000000003</v>
      </c>
      <c r="V13" s="25" t="s">
        <v>30</v>
      </c>
    </row>
    <row r="14" spans="1:29">
      <c r="A14" s="101" t="s">
        <v>189</v>
      </c>
      <c r="B14" s="8" t="s">
        <v>27</v>
      </c>
      <c r="C14" s="27" t="s">
        <v>212</v>
      </c>
      <c r="D14" s="27" t="s">
        <v>259</v>
      </c>
      <c r="E14" s="110" t="s">
        <v>77</v>
      </c>
      <c r="F14" s="28">
        <v>1.2001999999999999</v>
      </c>
      <c r="G14" s="8" t="s">
        <v>249</v>
      </c>
      <c r="H14" s="65" t="s">
        <v>78</v>
      </c>
      <c r="I14" s="73" t="s">
        <v>152</v>
      </c>
      <c r="J14" s="73" t="s">
        <v>152</v>
      </c>
      <c r="K14" s="16"/>
      <c r="L14" s="97" t="s">
        <v>74</v>
      </c>
      <c r="M14" s="72" t="s">
        <v>74</v>
      </c>
      <c r="N14" s="68" t="s">
        <v>158</v>
      </c>
      <c r="O14" s="16"/>
      <c r="P14" s="72" t="s">
        <v>79</v>
      </c>
      <c r="Q14" s="72" t="s">
        <v>123</v>
      </c>
      <c r="R14" s="72" t="s">
        <v>168</v>
      </c>
      <c r="S14" s="16"/>
      <c r="T14" s="78">
        <f>H14+M14+R14</f>
        <v>182.5</v>
      </c>
      <c r="U14" s="84">
        <f>F14*T14</f>
        <v>219.03649999999999</v>
      </c>
      <c r="V14" s="30" t="s">
        <v>69</v>
      </c>
    </row>
    <row r="16" spans="1:29" ht="16">
      <c r="A16" s="114" t="s">
        <v>29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spans="1:22">
      <c r="A17" s="102" t="s">
        <v>188</v>
      </c>
      <c r="B17" s="9" t="s">
        <v>32</v>
      </c>
      <c r="C17" s="42" t="s">
        <v>213</v>
      </c>
      <c r="D17" s="42" t="s">
        <v>259</v>
      </c>
      <c r="E17" s="108" t="s">
        <v>106</v>
      </c>
      <c r="F17" s="43">
        <v>1.1355</v>
      </c>
      <c r="G17" s="9" t="s">
        <v>250</v>
      </c>
      <c r="H17" s="67" t="s">
        <v>75</v>
      </c>
      <c r="I17" s="63" t="s">
        <v>138</v>
      </c>
      <c r="J17" s="63" t="s">
        <v>126</v>
      </c>
      <c r="K17" s="17"/>
      <c r="L17" s="76" t="s">
        <v>125</v>
      </c>
      <c r="M17" s="74" t="s">
        <v>166</v>
      </c>
      <c r="N17" s="67" t="s">
        <v>71</v>
      </c>
      <c r="O17" s="17"/>
      <c r="P17" s="67" t="s">
        <v>75</v>
      </c>
      <c r="Q17" s="63" t="s">
        <v>173</v>
      </c>
      <c r="R17" s="76" t="s">
        <v>176</v>
      </c>
      <c r="S17" s="17"/>
      <c r="T17" s="79">
        <f>J17+N17+Q17</f>
        <v>267.5</v>
      </c>
      <c r="U17" s="81">
        <f>F17*T17</f>
        <v>303.74624999999997</v>
      </c>
      <c r="V17" s="45" t="s">
        <v>30</v>
      </c>
    </row>
    <row r="19" spans="1:22" ht="16">
      <c r="A19" s="114" t="s">
        <v>228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spans="1:22">
      <c r="A20" s="15" t="s">
        <v>188</v>
      </c>
      <c r="B20" s="98" t="s">
        <v>35</v>
      </c>
      <c r="C20" s="25" t="s">
        <v>214</v>
      </c>
      <c r="D20" s="25" t="s">
        <v>257</v>
      </c>
      <c r="E20" s="60" t="s">
        <v>105</v>
      </c>
      <c r="F20" s="23">
        <v>1.0339</v>
      </c>
      <c r="G20" s="7" t="s">
        <v>250</v>
      </c>
      <c r="H20" s="62" t="s">
        <v>123</v>
      </c>
      <c r="I20" s="70" t="s">
        <v>134</v>
      </c>
      <c r="J20" s="75" t="s">
        <v>70</v>
      </c>
      <c r="K20" s="15"/>
      <c r="L20" s="62" t="s">
        <v>124</v>
      </c>
      <c r="M20" s="70" t="s">
        <v>81</v>
      </c>
      <c r="N20" s="75" t="s">
        <v>74</v>
      </c>
      <c r="O20" s="15"/>
      <c r="P20" s="99" t="s">
        <v>79</v>
      </c>
      <c r="Q20" s="69" t="s">
        <v>123</v>
      </c>
      <c r="R20" s="75" t="s">
        <v>123</v>
      </c>
      <c r="S20" s="15"/>
      <c r="T20" s="59">
        <f>I20+M20+P20</f>
        <v>197.5</v>
      </c>
      <c r="U20" s="83">
        <f>F20*T20</f>
        <v>204.19525000000002</v>
      </c>
      <c r="V20" s="25" t="s">
        <v>30</v>
      </c>
    </row>
    <row r="21" spans="1:22">
      <c r="A21" s="103" t="s">
        <v>188</v>
      </c>
      <c r="B21" s="12" t="s">
        <v>34</v>
      </c>
      <c r="C21" s="37" t="s">
        <v>215</v>
      </c>
      <c r="D21" s="37" t="s">
        <v>259</v>
      </c>
      <c r="E21" s="96" t="s">
        <v>96</v>
      </c>
      <c r="F21" s="34">
        <v>1.0374000000000001</v>
      </c>
      <c r="G21" s="12" t="s">
        <v>250</v>
      </c>
      <c r="H21" s="64" t="s">
        <v>75</v>
      </c>
      <c r="I21" s="71" t="s">
        <v>126</v>
      </c>
      <c r="J21" s="64" t="s">
        <v>131</v>
      </c>
      <c r="K21" s="18"/>
      <c r="L21" s="64" t="s">
        <v>123</v>
      </c>
      <c r="M21" s="92" t="s">
        <v>134</v>
      </c>
      <c r="N21" s="35"/>
      <c r="O21" s="18"/>
      <c r="P21" s="64" t="s">
        <v>126</v>
      </c>
      <c r="Q21" s="71" t="s">
        <v>131</v>
      </c>
      <c r="R21" s="64" t="s">
        <v>82</v>
      </c>
      <c r="S21" s="18"/>
      <c r="T21" s="58">
        <f>J21+L21+R21</f>
        <v>330</v>
      </c>
      <c r="U21" s="94">
        <f>F21*T21</f>
        <v>342.34200000000004</v>
      </c>
      <c r="V21" s="37" t="s">
        <v>136</v>
      </c>
    </row>
    <row r="22" spans="1:22">
      <c r="A22" s="101" t="s">
        <v>189</v>
      </c>
      <c r="B22" s="8" t="s">
        <v>31</v>
      </c>
      <c r="C22" s="27" t="s">
        <v>216</v>
      </c>
      <c r="D22" s="27" t="s">
        <v>259</v>
      </c>
      <c r="E22" s="110">
        <v>62</v>
      </c>
      <c r="F22" s="28">
        <v>1.0871</v>
      </c>
      <c r="G22" s="8" t="s">
        <v>250</v>
      </c>
      <c r="H22" s="65" t="s">
        <v>79</v>
      </c>
      <c r="I22" s="72" t="s">
        <v>134</v>
      </c>
      <c r="J22" s="72" t="s">
        <v>92</v>
      </c>
      <c r="K22" s="16"/>
      <c r="L22" s="65" t="s">
        <v>133</v>
      </c>
      <c r="M22" s="72" t="s">
        <v>124</v>
      </c>
      <c r="N22" s="65" t="s">
        <v>81</v>
      </c>
      <c r="O22" s="16"/>
      <c r="P22" s="65" t="s">
        <v>134</v>
      </c>
      <c r="Q22" s="72" t="s">
        <v>92</v>
      </c>
      <c r="R22" s="65" t="s">
        <v>138</v>
      </c>
      <c r="S22" s="16"/>
      <c r="T22" s="77">
        <f>J22+N22+R22</f>
        <v>237.5</v>
      </c>
      <c r="U22" s="84">
        <f>F22*T22</f>
        <v>258.18624999999997</v>
      </c>
      <c r="V22" s="30" t="s">
        <v>135</v>
      </c>
    </row>
    <row r="24" spans="1:22" ht="16">
      <c r="A24" s="114" t="s">
        <v>29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spans="1:22">
      <c r="A25" s="33" t="s">
        <v>188</v>
      </c>
      <c r="B25" s="7" t="s">
        <v>37</v>
      </c>
      <c r="C25" s="22" t="s">
        <v>217</v>
      </c>
      <c r="D25" s="22" t="s">
        <v>260</v>
      </c>
      <c r="E25" s="60" t="s">
        <v>120</v>
      </c>
      <c r="F25" s="23">
        <v>0.89790000000000003</v>
      </c>
      <c r="G25" s="7" t="s">
        <v>249</v>
      </c>
      <c r="H25" s="62" t="s">
        <v>85</v>
      </c>
      <c r="I25" s="70" t="s">
        <v>131</v>
      </c>
      <c r="J25" s="62" t="s">
        <v>156</v>
      </c>
      <c r="K25" s="15"/>
      <c r="L25" s="62" t="s">
        <v>79</v>
      </c>
      <c r="M25" s="69" t="s">
        <v>169</v>
      </c>
      <c r="N25" s="24"/>
      <c r="O25" s="15"/>
      <c r="P25" s="62" t="s">
        <v>121</v>
      </c>
      <c r="Q25" s="70" t="s">
        <v>174</v>
      </c>
      <c r="R25" s="62" t="s">
        <v>170</v>
      </c>
      <c r="S25" s="15"/>
      <c r="T25" s="59">
        <f>J25+L25+R25</f>
        <v>350</v>
      </c>
      <c r="U25" s="83">
        <f>F25*T25</f>
        <v>314.26499999999999</v>
      </c>
      <c r="V25" s="25" t="s">
        <v>69</v>
      </c>
    </row>
    <row r="26" spans="1:22">
      <c r="A26" s="101" t="s">
        <v>189</v>
      </c>
      <c r="B26" s="8" t="s">
        <v>67</v>
      </c>
      <c r="C26" s="27" t="s">
        <v>218</v>
      </c>
      <c r="D26" s="27" t="s">
        <v>260</v>
      </c>
      <c r="E26" s="110" t="s">
        <v>68</v>
      </c>
      <c r="F26" s="28">
        <v>0.89490000000000003</v>
      </c>
      <c r="G26" s="8" t="s">
        <v>249</v>
      </c>
      <c r="H26" s="65" t="s">
        <v>70</v>
      </c>
      <c r="I26" s="72" t="s">
        <v>92</v>
      </c>
      <c r="J26" s="65" t="s">
        <v>75</v>
      </c>
      <c r="K26" s="16"/>
      <c r="L26" s="65" t="s">
        <v>71</v>
      </c>
      <c r="M26" s="72" t="s">
        <v>167</v>
      </c>
      <c r="N26" s="68" t="s">
        <v>78</v>
      </c>
      <c r="O26" s="16"/>
      <c r="P26" s="65" t="s">
        <v>70</v>
      </c>
      <c r="Q26" s="72" t="s">
        <v>75</v>
      </c>
      <c r="R26" s="65" t="s">
        <v>126</v>
      </c>
      <c r="S26" s="16"/>
      <c r="T26" s="77">
        <f>J26+M26+R26</f>
        <v>265</v>
      </c>
      <c r="U26" s="84">
        <f>F26*T26</f>
        <v>237.14850000000001</v>
      </c>
      <c r="V26" s="30" t="s">
        <v>69</v>
      </c>
    </row>
    <row r="28" spans="1:22" ht="16">
      <c r="A28" s="114" t="s">
        <v>228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spans="1:22">
      <c r="A29" s="33" t="s">
        <v>188</v>
      </c>
      <c r="B29" s="7" t="s">
        <v>39</v>
      </c>
      <c r="C29" s="22" t="s">
        <v>219</v>
      </c>
      <c r="D29" s="22" t="s">
        <v>258</v>
      </c>
      <c r="E29" s="60" t="s">
        <v>109</v>
      </c>
      <c r="F29" s="23">
        <v>0.77190000000000003</v>
      </c>
      <c r="G29" s="7" t="s">
        <v>249</v>
      </c>
      <c r="H29" s="62" t="s">
        <v>82</v>
      </c>
      <c r="I29" s="69" t="s">
        <v>154</v>
      </c>
      <c r="J29" s="62" t="s">
        <v>154</v>
      </c>
      <c r="K29" s="15"/>
      <c r="L29" s="62" t="s">
        <v>70</v>
      </c>
      <c r="M29" s="69" t="s">
        <v>92</v>
      </c>
      <c r="N29" s="75" t="s">
        <v>92</v>
      </c>
      <c r="O29" s="15"/>
      <c r="P29" s="62" t="s">
        <v>154</v>
      </c>
      <c r="Q29" s="70" t="s">
        <v>121</v>
      </c>
      <c r="R29" s="75" t="s">
        <v>174</v>
      </c>
      <c r="S29" s="15"/>
      <c r="T29" s="59">
        <f>J29+L29+Q29</f>
        <v>367.5</v>
      </c>
      <c r="U29" s="83">
        <f>F29*T29</f>
        <v>283.67325</v>
      </c>
      <c r="V29" s="25" t="s">
        <v>69</v>
      </c>
    </row>
    <row r="30" spans="1:22">
      <c r="A30" s="101" t="s">
        <v>188</v>
      </c>
      <c r="B30" s="8" t="s">
        <v>38</v>
      </c>
      <c r="C30" s="27" t="s">
        <v>220</v>
      </c>
      <c r="D30" s="27" t="s">
        <v>259</v>
      </c>
      <c r="E30" s="110" t="s">
        <v>95</v>
      </c>
      <c r="F30" s="28">
        <v>0.79520000000000002</v>
      </c>
      <c r="G30" s="8" t="s">
        <v>250</v>
      </c>
      <c r="H30" s="65" t="s">
        <v>131</v>
      </c>
      <c r="I30" s="72" t="s">
        <v>82</v>
      </c>
      <c r="J30" s="68" t="s">
        <v>83</v>
      </c>
      <c r="K30" s="16"/>
      <c r="L30" s="65" t="s">
        <v>123</v>
      </c>
      <c r="M30" s="72" t="s">
        <v>134</v>
      </c>
      <c r="N30" s="68" t="s">
        <v>70</v>
      </c>
      <c r="O30" s="16"/>
      <c r="P30" s="65" t="s">
        <v>132</v>
      </c>
      <c r="Q30" s="72" t="s">
        <v>154</v>
      </c>
      <c r="R30" s="68" t="s">
        <v>83</v>
      </c>
      <c r="S30" s="16"/>
      <c r="T30" s="77">
        <f>I30+M30+Q30</f>
        <v>350</v>
      </c>
      <c r="U30" s="84">
        <f>F30*T30</f>
        <v>278.32</v>
      </c>
      <c r="V30" s="30" t="s">
        <v>30</v>
      </c>
    </row>
    <row r="32" spans="1:22" ht="16">
      <c r="A32" s="114" t="s">
        <v>36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spans="1:22">
      <c r="A33" s="102" t="s">
        <v>188</v>
      </c>
      <c r="B33" s="9" t="s">
        <v>40</v>
      </c>
      <c r="C33" s="42" t="s">
        <v>221</v>
      </c>
      <c r="D33" s="42" t="s">
        <v>259</v>
      </c>
      <c r="E33" s="108" t="s">
        <v>107</v>
      </c>
      <c r="F33" s="43">
        <v>0.71519999999999995</v>
      </c>
      <c r="G33" s="9" t="s">
        <v>250</v>
      </c>
      <c r="H33" s="67" t="s">
        <v>137</v>
      </c>
      <c r="I33" s="74" t="s">
        <v>139</v>
      </c>
      <c r="J33" s="76" t="s">
        <v>163</v>
      </c>
      <c r="K33" s="17"/>
      <c r="L33" s="67" t="s">
        <v>138</v>
      </c>
      <c r="M33" s="63" t="s">
        <v>126</v>
      </c>
      <c r="N33" s="67" t="s">
        <v>85</v>
      </c>
      <c r="O33" s="17"/>
      <c r="P33" s="67" t="s">
        <v>139</v>
      </c>
      <c r="Q33" s="63" t="s">
        <v>144</v>
      </c>
      <c r="R33" s="76" t="s">
        <v>182</v>
      </c>
      <c r="S33" s="17"/>
      <c r="T33" s="79">
        <f>H33+N33+Q33</f>
        <v>455</v>
      </c>
      <c r="U33" s="81">
        <f>F33*T33</f>
        <v>325.416</v>
      </c>
      <c r="V33" s="45" t="s">
        <v>30</v>
      </c>
    </row>
    <row r="35" spans="1:22" ht="16">
      <c r="A35" s="114" t="s">
        <v>229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spans="1:22">
      <c r="A36" s="33" t="s">
        <v>188</v>
      </c>
      <c r="B36" s="7" t="s">
        <v>41</v>
      </c>
      <c r="C36" s="22" t="s">
        <v>222</v>
      </c>
      <c r="D36" s="22" t="s">
        <v>259</v>
      </c>
      <c r="E36" s="60">
        <v>78.3</v>
      </c>
      <c r="F36" s="23">
        <v>0.69220000000000004</v>
      </c>
      <c r="G36" s="7" t="s">
        <v>250</v>
      </c>
      <c r="H36" s="75" t="s">
        <v>140</v>
      </c>
      <c r="I36" s="70" t="s">
        <v>140</v>
      </c>
      <c r="J36" s="62" t="s">
        <v>164</v>
      </c>
      <c r="K36" s="15"/>
      <c r="L36" s="75" t="s">
        <v>83</v>
      </c>
      <c r="M36" s="70" t="s">
        <v>83</v>
      </c>
      <c r="N36" s="75" t="s">
        <v>86</v>
      </c>
      <c r="O36" s="15"/>
      <c r="P36" s="62" t="s">
        <v>178</v>
      </c>
      <c r="Q36" s="70" t="s">
        <v>141</v>
      </c>
      <c r="R36" s="62" t="s">
        <v>146</v>
      </c>
      <c r="S36" s="15"/>
      <c r="T36" s="59">
        <f>J36+M36+R36</f>
        <v>600</v>
      </c>
      <c r="U36" s="83">
        <f>F36*T36</f>
        <v>415.32000000000005</v>
      </c>
      <c r="V36" s="25" t="s">
        <v>30</v>
      </c>
    </row>
    <row r="37" spans="1:22">
      <c r="A37" s="101" t="s">
        <v>189</v>
      </c>
      <c r="B37" s="8" t="s">
        <v>42</v>
      </c>
      <c r="C37" s="27" t="s">
        <v>223</v>
      </c>
      <c r="D37" s="27" t="s">
        <v>259</v>
      </c>
      <c r="E37" s="110" t="s">
        <v>84</v>
      </c>
      <c r="F37" s="28">
        <v>0.67589999999999995</v>
      </c>
      <c r="G37" s="8" t="s">
        <v>249</v>
      </c>
      <c r="H37" s="65" t="s">
        <v>82</v>
      </c>
      <c r="I37" s="72" t="s">
        <v>160</v>
      </c>
      <c r="J37" s="65" t="s">
        <v>89</v>
      </c>
      <c r="K37" s="16"/>
      <c r="L37" s="65" t="s">
        <v>85</v>
      </c>
      <c r="M37" s="72" t="s">
        <v>131</v>
      </c>
      <c r="N37" s="68" t="s">
        <v>132</v>
      </c>
      <c r="O37" s="16"/>
      <c r="P37" s="65" t="s">
        <v>86</v>
      </c>
      <c r="Q37" s="72" t="s">
        <v>137</v>
      </c>
      <c r="R37" s="65" t="s">
        <v>139</v>
      </c>
      <c r="S37" s="16"/>
      <c r="T37" s="77">
        <f>J37+M37+R37</f>
        <v>435</v>
      </c>
      <c r="U37" s="84">
        <f>F37*T37</f>
        <v>294.01649999999995</v>
      </c>
      <c r="V37" s="30" t="s">
        <v>69</v>
      </c>
    </row>
    <row r="39" spans="1:22" ht="16">
      <c r="A39" s="114" t="s">
        <v>43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spans="1:22">
      <c r="A40" s="102" t="s">
        <v>188</v>
      </c>
      <c r="B40" s="9" t="s">
        <v>44</v>
      </c>
      <c r="C40" s="42" t="s">
        <v>224</v>
      </c>
      <c r="D40" s="42" t="s">
        <v>260</v>
      </c>
      <c r="E40" s="108" t="s">
        <v>102</v>
      </c>
      <c r="F40" s="43">
        <v>0.64280000000000004</v>
      </c>
      <c r="G40" s="9" t="s">
        <v>250</v>
      </c>
      <c r="H40" s="67" t="s">
        <v>126</v>
      </c>
      <c r="I40" s="74" t="s">
        <v>85</v>
      </c>
      <c r="J40" s="67" t="s">
        <v>85</v>
      </c>
      <c r="K40" s="17"/>
      <c r="L40" s="67" t="s">
        <v>126</v>
      </c>
      <c r="M40" s="63" t="s">
        <v>85</v>
      </c>
      <c r="N40" s="76" t="s">
        <v>131</v>
      </c>
      <c r="O40" s="17"/>
      <c r="P40" s="67" t="s">
        <v>139</v>
      </c>
      <c r="Q40" s="63" t="s">
        <v>144</v>
      </c>
      <c r="R40" s="44"/>
      <c r="S40" s="17"/>
      <c r="T40" s="79">
        <f>J40+M40+Q40</f>
        <v>410</v>
      </c>
      <c r="U40" s="81">
        <f>F40*T40</f>
        <v>263.548</v>
      </c>
      <c r="V40" s="45"/>
    </row>
    <row r="42" spans="1:22" ht="16">
      <c r="A42" s="114" t="s">
        <v>46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spans="1:22">
      <c r="A43" s="33" t="s">
        <v>188</v>
      </c>
      <c r="B43" s="7" t="s">
        <v>48</v>
      </c>
      <c r="C43" s="22" t="s">
        <v>225</v>
      </c>
      <c r="D43" s="22" t="s">
        <v>259</v>
      </c>
      <c r="E43" s="60" t="s">
        <v>94</v>
      </c>
      <c r="F43" s="23">
        <v>0.62409999999999999</v>
      </c>
      <c r="G43" s="7" t="s">
        <v>249</v>
      </c>
      <c r="H43" s="75" t="s">
        <v>90</v>
      </c>
      <c r="I43" s="70" t="s">
        <v>90</v>
      </c>
      <c r="J43" s="70" t="s">
        <v>130</v>
      </c>
      <c r="K43" s="15"/>
      <c r="L43" s="70" t="s">
        <v>129</v>
      </c>
      <c r="M43" s="70" t="s">
        <v>171</v>
      </c>
      <c r="N43" s="69" t="s">
        <v>172</v>
      </c>
      <c r="O43" s="15"/>
      <c r="P43" s="70" t="s">
        <v>90</v>
      </c>
      <c r="Q43" s="70" t="s">
        <v>178</v>
      </c>
      <c r="R43" s="70" t="s">
        <v>141</v>
      </c>
      <c r="S43" s="15"/>
      <c r="T43" s="90">
        <f>J43+M43+R43</f>
        <v>652.5</v>
      </c>
      <c r="U43" s="83">
        <f>F43*T43</f>
        <v>407.22525000000002</v>
      </c>
      <c r="V43" s="25" t="s">
        <v>30</v>
      </c>
    </row>
    <row r="44" spans="1:22">
      <c r="A44" s="103" t="s">
        <v>189</v>
      </c>
      <c r="B44" s="12" t="s">
        <v>47</v>
      </c>
      <c r="C44" s="32" t="s">
        <v>226</v>
      </c>
      <c r="D44" s="32" t="s">
        <v>259</v>
      </c>
      <c r="E44" s="96">
        <v>99.9</v>
      </c>
      <c r="F44" s="34">
        <v>0.60880000000000001</v>
      </c>
      <c r="G44" s="12" t="s">
        <v>249</v>
      </c>
      <c r="H44" s="64" t="s">
        <v>139</v>
      </c>
      <c r="I44" s="71" t="s">
        <v>144</v>
      </c>
      <c r="J44" s="71" t="s">
        <v>140</v>
      </c>
      <c r="K44" s="18"/>
      <c r="L44" s="71" t="s">
        <v>85</v>
      </c>
      <c r="M44" s="71" t="s">
        <v>156</v>
      </c>
      <c r="N44" s="93" t="s">
        <v>82</v>
      </c>
      <c r="O44" s="18"/>
      <c r="P44" s="71" t="s">
        <v>139</v>
      </c>
      <c r="Q44" s="71" t="s">
        <v>144</v>
      </c>
      <c r="R44" s="71" t="s">
        <v>140</v>
      </c>
      <c r="S44" s="18"/>
      <c r="T44" s="95">
        <f>J44+M44+R44</f>
        <v>502.5</v>
      </c>
      <c r="U44" s="94">
        <f>F44*T44</f>
        <v>305.92200000000003</v>
      </c>
      <c r="V44" s="37" t="s">
        <v>69</v>
      </c>
    </row>
    <row r="45" spans="1:22">
      <c r="A45" s="101" t="s">
        <v>187</v>
      </c>
      <c r="B45" s="8" t="s">
        <v>45</v>
      </c>
      <c r="C45" s="27" t="s">
        <v>227</v>
      </c>
      <c r="D45" s="27" t="s">
        <v>259</v>
      </c>
      <c r="E45" s="110" t="s">
        <v>143</v>
      </c>
      <c r="F45" s="28">
        <v>0.63729999999999998</v>
      </c>
      <c r="G45" s="8" t="s">
        <v>249</v>
      </c>
      <c r="H45" s="65" t="s">
        <v>137</v>
      </c>
      <c r="I45" s="72" t="s">
        <v>139</v>
      </c>
      <c r="J45" s="65" t="s">
        <v>144</v>
      </c>
      <c r="K45" s="16"/>
      <c r="L45" s="65" t="s">
        <v>85</v>
      </c>
      <c r="M45" s="72" t="s">
        <v>156</v>
      </c>
      <c r="N45" s="68" t="s">
        <v>82</v>
      </c>
      <c r="O45" s="16"/>
      <c r="P45" s="65" t="s">
        <v>139</v>
      </c>
      <c r="Q45" s="72" t="s">
        <v>144</v>
      </c>
      <c r="R45" s="65" t="s">
        <v>140</v>
      </c>
      <c r="S45" s="16"/>
      <c r="T45" s="77">
        <f>J45+M45+R45</f>
        <v>492.5</v>
      </c>
      <c r="U45" s="84">
        <f>F45*T45</f>
        <v>313.87025</v>
      </c>
      <c r="V45" s="30" t="s">
        <v>69</v>
      </c>
    </row>
    <row r="49" spans="2:7" ht="18">
      <c r="B49" s="50" t="s">
        <v>113</v>
      </c>
      <c r="C49" s="51"/>
      <c r="D49" s="51"/>
      <c r="E49" s="111"/>
      <c r="F49" s="53"/>
    </row>
    <row r="50" spans="2:7" ht="16">
      <c r="B50" s="54" t="s">
        <v>114</v>
      </c>
      <c r="C50" s="54"/>
      <c r="D50" s="54"/>
      <c r="E50" s="111"/>
      <c r="F50" s="53"/>
    </row>
    <row r="51" spans="2:7" ht="14">
      <c r="B51" s="55" t="s">
        <v>115</v>
      </c>
      <c r="C51" s="55" t="s">
        <v>116</v>
      </c>
      <c r="D51" s="55"/>
      <c r="E51" s="112" t="s">
        <v>117</v>
      </c>
      <c r="F51" s="55" t="s">
        <v>118</v>
      </c>
      <c r="G51" s="55" t="s">
        <v>7</v>
      </c>
    </row>
    <row r="52" spans="2:7">
      <c r="B52" s="52" t="s">
        <v>34</v>
      </c>
      <c r="C52" s="52" t="s">
        <v>23</v>
      </c>
      <c r="D52" s="52"/>
      <c r="E52" s="113" t="s">
        <v>157</v>
      </c>
      <c r="F52" s="56" t="s">
        <v>194</v>
      </c>
      <c r="G52" s="88">
        <v>330</v>
      </c>
    </row>
    <row r="53" spans="2:7">
      <c r="B53" s="52" t="s">
        <v>25</v>
      </c>
      <c r="C53" s="52" t="s">
        <v>23</v>
      </c>
      <c r="D53" s="52"/>
      <c r="E53" s="113" t="s">
        <v>190</v>
      </c>
      <c r="F53" s="56" t="s">
        <v>195</v>
      </c>
      <c r="G53" s="88">
        <v>257.5</v>
      </c>
    </row>
    <row r="54" spans="2:7">
      <c r="B54" s="52" t="s">
        <v>32</v>
      </c>
      <c r="C54" s="52" t="s">
        <v>23</v>
      </c>
      <c r="D54" s="52"/>
      <c r="E54" s="113" t="s">
        <v>191</v>
      </c>
      <c r="F54" s="56" t="s">
        <v>196</v>
      </c>
      <c r="G54" s="88">
        <v>267.5</v>
      </c>
    </row>
    <row r="55" spans="2:7">
      <c r="B55" s="52"/>
      <c r="C55" s="52"/>
      <c r="D55" s="52"/>
      <c r="E55" s="111"/>
      <c r="F55" s="52"/>
    </row>
    <row r="56" spans="2:7" ht="16">
      <c r="B56" s="54" t="s">
        <v>119</v>
      </c>
      <c r="C56" s="54"/>
      <c r="D56" s="54"/>
      <c r="E56" s="111"/>
      <c r="F56" s="53"/>
    </row>
    <row r="57" spans="2:7" ht="14">
      <c r="B57" s="55" t="s">
        <v>115</v>
      </c>
      <c r="C57" s="55" t="s">
        <v>116</v>
      </c>
      <c r="D57" s="55"/>
      <c r="E57" s="112" t="s">
        <v>117</v>
      </c>
      <c r="F57" s="55" t="s">
        <v>118</v>
      </c>
      <c r="G57" s="55" t="s">
        <v>7</v>
      </c>
    </row>
    <row r="58" spans="2:7">
      <c r="B58" s="52" t="s">
        <v>41</v>
      </c>
      <c r="C58" s="52" t="s">
        <v>23</v>
      </c>
      <c r="D58" s="52"/>
      <c r="E58" s="113" t="s">
        <v>168</v>
      </c>
      <c r="F58" s="56" t="s">
        <v>197</v>
      </c>
      <c r="G58" s="88">
        <v>600</v>
      </c>
    </row>
    <row r="59" spans="2:7">
      <c r="B59" s="52" t="s">
        <v>48</v>
      </c>
      <c r="C59" s="52" t="s">
        <v>23</v>
      </c>
      <c r="D59" s="52"/>
      <c r="E59" s="113" t="s">
        <v>192</v>
      </c>
      <c r="F59" s="56" t="s">
        <v>198</v>
      </c>
      <c r="G59" s="88">
        <v>652.5</v>
      </c>
    </row>
    <row r="60" spans="2:7">
      <c r="B60" s="52" t="s">
        <v>40</v>
      </c>
      <c r="C60" s="52" t="s">
        <v>23</v>
      </c>
      <c r="D60" s="52"/>
      <c r="E60" s="113" t="s">
        <v>193</v>
      </c>
      <c r="F60" s="56" t="s">
        <v>199</v>
      </c>
      <c r="G60" s="88">
        <v>455</v>
      </c>
    </row>
  </sheetData>
  <mergeCells count="25">
    <mergeCell ref="A1:V2"/>
    <mergeCell ref="H3:K3"/>
    <mergeCell ref="L3:O3"/>
    <mergeCell ref="P3:S3"/>
    <mergeCell ref="A3:A4"/>
    <mergeCell ref="C3:C4"/>
    <mergeCell ref="E3:E4"/>
    <mergeCell ref="V3:V4"/>
    <mergeCell ref="G3:G4"/>
    <mergeCell ref="D3:D4"/>
    <mergeCell ref="A19:S19"/>
    <mergeCell ref="A24:S24"/>
    <mergeCell ref="T3:T4"/>
    <mergeCell ref="U3:U4"/>
    <mergeCell ref="A5:S5"/>
    <mergeCell ref="B3:B4"/>
    <mergeCell ref="A8:S8"/>
    <mergeCell ref="A16:S16"/>
    <mergeCell ref="F3:F4"/>
    <mergeCell ref="A12:S12"/>
    <mergeCell ref="A28:S28"/>
    <mergeCell ref="A32:S32"/>
    <mergeCell ref="A35:S35"/>
    <mergeCell ref="A39:S39"/>
    <mergeCell ref="A42:S42"/>
  </mergeCells>
  <phoneticPr fontId="0" type="noConversion"/>
  <pageMargins left="0.19685039370078741" right="0.47244094488188981" top="0.43307086614173229" bottom="0.47244094488188981" header="0.51181102362204722" footer="0.51181102362204722"/>
  <pageSetup scale="55" fitToHeight="100" orientation="landscape" horizontalDpi="300" verticalDpi="300" r:id="rId1"/>
  <headerFooter alignWithMargins="0">
    <oddFooter>Страница &amp;С&amp;П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2"/>
  <sheetViews>
    <sheetView workbookViewId="0">
      <selection sqref="A1:V2"/>
    </sheetView>
  </sheetViews>
  <sheetFormatPr baseColWidth="10" defaultColWidth="9.1640625" defaultRowHeight="13"/>
  <cols>
    <col min="1" max="1" width="7.1640625" style="14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3" bestFit="1" customWidth="1"/>
    <col min="7" max="7" width="40.83203125" style="5" customWidth="1"/>
    <col min="8" max="19" width="5.5" style="14" customWidth="1"/>
    <col min="20" max="20" width="7.6640625" style="88" bestFit="1" customWidth="1"/>
    <col min="21" max="21" width="8.5" style="82" bestFit="1" customWidth="1"/>
    <col min="22" max="22" width="25" style="5" customWidth="1"/>
    <col min="23" max="16384" width="9.1640625" style="3"/>
  </cols>
  <sheetData>
    <row r="1" spans="1:22" s="2" customFormat="1" ht="36" customHeight="1">
      <c r="A1" s="125" t="s">
        <v>18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8"/>
    </row>
    <row r="2" spans="1:22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2"/>
    </row>
    <row r="3" spans="1:22" s="1" customFormat="1" ht="12.75" customHeight="1">
      <c r="A3" s="134" t="s">
        <v>248</v>
      </c>
      <c r="B3" s="121" t="s">
        <v>0</v>
      </c>
      <c r="C3" s="136" t="s">
        <v>255</v>
      </c>
      <c r="D3" s="145" t="s">
        <v>256</v>
      </c>
      <c r="E3" s="136" t="s">
        <v>1</v>
      </c>
      <c r="F3" s="123" t="s">
        <v>2</v>
      </c>
      <c r="G3" s="133" t="s">
        <v>3</v>
      </c>
      <c r="H3" s="133" t="s">
        <v>4</v>
      </c>
      <c r="I3" s="133"/>
      <c r="J3" s="133"/>
      <c r="K3" s="133"/>
      <c r="L3" s="133" t="s">
        <v>5</v>
      </c>
      <c r="M3" s="133"/>
      <c r="N3" s="133"/>
      <c r="O3" s="133"/>
      <c r="P3" s="133" t="s">
        <v>6</v>
      </c>
      <c r="Q3" s="133"/>
      <c r="R3" s="133"/>
      <c r="S3" s="133"/>
      <c r="T3" s="115" t="s">
        <v>7</v>
      </c>
      <c r="U3" s="117" t="s">
        <v>8</v>
      </c>
      <c r="V3" s="140" t="s">
        <v>9</v>
      </c>
    </row>
    <row r="4" spans="1:22" s="1" customFormat="1" ht="21" customHeight="1" thickBot="1">
      <c r="A4" s="135"/>
      <c r="B4" s="122"/>
      <c r="C4" s="137"/>
      <c r="D4" s="146"/>
      <c r="E4" s="137"/>
      <c r="F4" s="124"/>
      <c r="G4" s="137"/>
      <c r="H4" s="19">
        <v>1</v>
      </c>
      <c r="I4" s="19">
        <v>2</v>
      </c>
      <c r="J4" s="19">
        <v>3</v>
      </c>
      <c r="K4" s="19" t="s">
        <v>10</v>
      </c>
      <c r="L4" s="19">
        <v>1</v>
      </c>
      <c r="M4" s="19">
        <v>2</v>
      </c>
      <c r="N4" s="19">
        <v>3</v>
      </c>
      <c r="O4" s="19" t="s">
        <v>10</v>
      </c>
      <c r="P4" s="19">
        <v>1</v>
      </c>
      <c r="Q4" s="19">
        <v>2</v>
      </c>
      <c r="R4" s="19">
        <v>3</v>
      </c>
      <c r="S4" s="19" t="s">
        <v>10</v>
      </c>
      <c r="T4" s="116"/>
      <c r="U4" s="118"/>
      <c r="V4" s="141"/>
    </row>
    <row r="5" spans="1:22" ht="16">
      <c r="A5" s="142" t="s">
        <v>13</v>
      </c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22">
      <c r="A6" s="17" t="s">
        <v>188</v>
      </c>
      <c r="B6" s="9" t="s">
        <v>49</v>
      </c>
      <c r="C6" s="9" t="s">
        <v>230</v>
      </c>
      <c r="D6" s="9" t="s">
        <v>259</v>
      </c>
      <c r="E6" s="9" t="s">
        <v>100</v>
      </c>
      <c r="F6" s="47">
        <v>0.64400000000000002</v>
      </c>
      <c r="G6" s="9" t="s">
        <v>250</v>
      </c>
      <c r="H6" s="63" t="s">
        <v>144</v>
      </c>
      <c r="I6" s="63" t="s">
        <v>140</v>
      </c>
      <c r="J6" s="63" t="s">
        <v>164</v>
      </c>
      <c r="K6" s="20"/>
      <c r="L6" s="63" t="s">
        <v>126</v>
      </c>
      <c r="M6" s="63" t="s">
        <v>85</v>
      </c>
      <c r="N6" s="63" t="s">
        <v>131</v>
      </c>
      <c r="O6" s="20"/>
      <c r="P6" s="63" t="s">
        <v>137</v>
      </c>
      <c r="Q6" s="63" t="s">
        <v>139</v>
      </c>
      <c r="R6" s="63" t="s">
        <v>144</v>
      </c>
      <c r="S6" s="20"/>
      <c r="T6" s="87">
        <f>J6+N6+R6</f>
        <v>500</v>
      </c>
      <c r="U6" s="81">
        <f>F6*T6</f>
        <v>322</v>
      </c>
      <c r="V6" s="9" t="s">
        <v>30</v>
      </c>
    </row>
    <row r="7" spans="1:22">
      <c r="A7" s="35"/>
      <c r="B7" s="32"/>
      <c r="C7" s="32"/>
      <c r="D7" s="32"/>
      <c r="E7" s="32"/>
      <c r="F7" s="34"/>
      <c r="G7" s="32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58"/>
      <c r="U7" s="91"/>
      <c r="V7" s="32"/>
    </row>
    <row r="8" spans="1:22" ht="16">
      <c r="A8" s="119" t="s">
        <v>14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2">
      <c r="A9" s="17" t="s">
        <v>188</v>
      </c>
      <c r="B9" s="9" t="s">
        <v>50</v>
      </c>
      <c r="C9" s="9" t="s">
        <v>231</v>
      </c>
      <c r="D9" s="9" t="s">
        <v>259</v>
      </c>
      <c r="E9" s="9" t="s">
        <v>87</v>
      </c>
      <c r="F9" s="9" t="s">
        <v>110</v>
      </c>
      <c r="G9" s="10" t="s">
        <v>251</v>
      </c>
      <c r="H9" s="63" t="s">
        <v>88</v>
      </c>
      <c r="I9" s="63" t="s">
        <v>161</v>
      </c>
      <c r="J9" s="63" t="s">
        <v>165</v>
      </c>
      <c r="K9" s="17"/>
      <c r="L9" s="63" t="s">
        <v>89</v>
      </c>
      <c r="M9" s="74" t="s">
        <v>170</v>
      </c>
      <c r="N9" s="74" t="s">
        <v>170</v>
      </c>
      <c r="O9" s="17"/>
      <c r="P9" s="63" t="s">
        <v>90</v>
      </c>
      <c r="Q9" s="63" t="s">
        <v>130</v>
      </c>
      <c r="R9" s="63" t="s">
        <v>178</v>
      </c>
      <c r="S9" s="17"/>
      <c r="T9" s="87">
        <f>J9+L9+R9</f>
        <v>607.5</v>
      </c>
      <c r="U9" s="81">
        <f>F9*T9</f>
        <v>374.76675</v>
      </c>
      <c r="V9" s="9" t="s">
        <v>30</v>
      </c>
    </row>
    <row r="11" spans="1:22" ht="16">
      <c r="A11" s="119" t="s">
        <v>51</v>
      </c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22">
      <c r="A12" s="17" t="s">
        <v>188</v>
      </c>
      <c r="B12" s="9" t="s">
        <v>30</v>
      </c>
      <c r="C12" s="9" t="s">
        <v>232</v>
      </c>
      <c r="D12" s="9" t="s">
        <v>259</v>
      </c>
      <c r="E12" s="9" t="s">
        <v>101</v>
      </c>
      <c r="F12" s="47">
        <v>0.55900000000000005</v>
      </c>
      <c r="G12" s="9" t="s">
        <v>250</v>
      </c>
      <c r="H12" s="63" t="s">
        <v>145</v>
      </c>
      <c r="I12" s="63" t="s">
        <v>162</v>
      </c>
      <c r="J12" s="17"/>
      <c r="K12" s="17"/>
      <c r="L12" s="63" t="s">
        <v>140</v>
      </c>
      <c r="M12" s="74" t="s">
        <v>164</v>
      </c>
      <c r="N12" s="74" t="s">
        <v>164</v>
      </c>
      <c r="O12" s="17"/>
      <c r="P12" s="63" t="s">
        <v>146</v>
      </c>
      <c r="Q12" s="74" t="s">
        <v>181</v>
      </c>
      <c r="R12" s="63" t="s">
        <v>184</v>
      </c>
      <c r="S12" s="17"/>
      <c r="T12" s="87">
        <f>I12+L12+R12</f>
        <v>840</v>
      </c>
      <c r="U12" s="81">
        <f>F12*T12</f>
        <v>469.56000000000006</v>
      </c>
      <c r="V12" s="9"/>
    </row>
  </sheetData>
  <mergeCells count="17">
    <mergeCell ref="D3:D4"/>
    <mergeCell ref="A11:S11"/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S5"/>
    <mergeCell ref="A8:S8"/>
  </mergeCells>
  <pageMargins left="0.19685039370078741" right="0.47244094488188981" top="0.43307086614173229" bottom="0.47244094488188981" header="0.51181102362204722" footer="0.51181102362204722"/>
  <pageSetup scale="56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5.83203125" style="5" customWidth="1"/>
    <col min="3" max="3" width="30.83203125" style="5" customWidth="1"/>
    <col min="4" max="4" width="20.83203125" style="5" bestFit="1" customWidth="1"/>
    <col min="5" max="5" width="10.1640625" style="13" bestFit="1" customWidth="1"/>
    <col min="6" max="6" width="40.83203125" style="5" customWidth="1"/>
    <col min="7" max="10" width="5.5" style="14" customWidth="1"/>
    <col min="11" max="11" width="7.6640625" style="6" bestFit="1" customWidth="1"/>
    <col min="12" max="12" width="8.5" style="6" bestFit="1" customWidth="1"/>
    <col min="13" max="13" width="25" style="5" customWidth="1"/>
    <col min="14" max="16384" width="9.1640625" style="3"/>
  </cols>
  <sheetData>
    <row r="1" spans="1:13" s="2" customFormat="1" ht="40" customHeight="1">
      <c r="A1" s="125" t="s">
        <v>20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1" customFormat="1" ht="12.75" customHeight="1">
      <c r="A3" s="134" t="s">
        <v>248</v>
      </c>
      <c r="B3" s="121" t="s">
        <v>0</v>
      </c>
      <c r="C3" s="136" t="s">
        <v>255</v>
      </c>
      <c r="D3" s="136" t="s">
        <v>1</v>
      </c>
      <c r="E3" s="123" t="s">
        <v>256</v>
      </c>
      <c r="F3" s="133" t="s">
        <v>3</v>
      </c>
      <c r="G3" s="133" t="s">
        <v>4</v>
      </c>
      <c r="H3" s="133"/>
      <c r="I3" s="133"/>
      <c r="J3" s="133"/>
      <c r="K3" s="123" t="s">
        <v>7</v>
      </c>
      <c r="L3" s="123" t="s">
        <v>8</v>
      </c>
      <c r="M3" s="140" t="s">
        <v>9</v>
      </c>
    </row>
    <row r="4" spans="1:13" s="1" customFormat="1" ht="21" customHeight="1" thickBot="1">
      <c r="A4" s="135"/>
      <c r="B4" s="122"/>
      <c r="C4" s="137"/>
      <c r="D4" s="137"/>
      <c r="E4" s="124"/>
      <c r="F4" s="137"/>
      <c r="G4" s="19">
        <v>1</v>
      </c>
      <c r="H4" s="19">
        <v>2</v>
      </c>
      <c r="I4" s="19">
        <v>3</v>
      </c>
      <c r="J4" s="19" t="s">
        <v>10</v>
      </c>
      <c r="K4" s="124"/>
      <c r="L4" s="124"/>
      <c r="M4" s="141"/>
    </row>
    <row r="5" spans="1:13" ht="16">
      <c r="A5" s="142" t="s">
        <v>16</v>
      </c>
      <c r="B5" s="142"/>
      <c r="C5" s="143"/>
      <c r="D5" s="143"/>
      <c r="E5" s="143"/>
      <c r="F5" s="143"/>
      <c r="G5" s="143"/>
      <c r="H5" s="143"/>
      <c r="I5" s="143"/>
      <c r="J5" s="143"/>
    </row>
    <row r="6" spans="1:13">
      <c r="A6" s="17" t="s">
        <v>159</v>
      </c>
      <c r="B6" s="9" t="s">
        <v>52</v>
      </c>
      <c r="C6" s="9" t="s">
        <v>233</v>
      </c>
      <c r="D6" s="9" t="s">
        <v>91</v>
      </c>
      <c r="E6" s="10" t="s">
        <v>259</v>
      </c>
      <c r="F6" s="9" t="s">
        <v>249</v>
      </c>
      <c r="G6" s="66" t="s">
        <v>92</v>
      </c>
      <c r="H6" s="66" t="s">
        <v>75</v>
      </c>
      <c r="I6" s="20"/>
      <c r="J6" s="20"/>
      <c r="K6" s="11"/>
      <c r="L6" s="11"/>
      <c r="M6" s="9"/>
    </row>
    <row r="8" spans="1:13">
      <c r="E8" s="5"/>
      <c r="F8" s="13"/>
      <c r="G8" s="5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workbookViewId="0">
      <selection activeCell="D27" sqref="D27"/>
    </sheetView>
  </sheetViews>
  <sheetFormatPr baseColWidth="10" defaultColWidth="9.1640625" defaultRowHeight="13"/>
  <cols>
    <col min="1" max="1" width="7.1640625" style="14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3" bestFit="1" customWidth="1"/>
    <col min="7" max="7" width="40.83203125" style="5" customWidth="1"/>
    <col min="8" max="11" width="5.5" style="14" customWidth="1"/>
    <col min="12" max="12" width="10.5" style="6" bestFit="1" customWidth="1"/>
    <col min="13" max="13" width="8.5" style="82" bestFit="1" customWidth="1"/>
    <col min="14" max="14" width="22.5" style="5" customWidth="1"/>
    <col min="15" max="16384" width="9.1640625" style="3"/>
  </cols>
  <sheetData>
    <row r="1" spans="1:14" s="2" customFormat="1" ht="29" customHeight="1">
      <c r="A1" s="125" t="s">
        <v>19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2" customFormat="1" ht="68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" customFormat="1" ht="12.75" customHeight="1">
      <c r="A3" s="134" t="s">
        <v>248</v>
      </c>
      <c r="B3" s="121" t="s">
        <v>0</v>
      </c>
      <c r="C3" s="136" t="s">
        <v>255</v>
      </c>
      <c r="D3" s="145" t="s">
        <v>256</v>
      </c>
      <c r="E3" s="136" t="s">
        <v>1</v>
      </c>
      <c r="F3" s="123" t="s">
        <v>2</v>
      </c>
      <c r="G3" s="133" t="s">
        <v>3</v>
      </c>
      <c r="H3" s="133" t="s">
        <v>5</v>
      </c>
      <c r="I3" s="133"/>
      <c r="J3" s="133"/>
      <c r="K3" s="133"/>
      <c r="L3" s="123" t="s">
        <v>15</v>
      </c>
      <c r="M3" s="117" t="s">
        <v>8</v>
      </c>
      <c r="N3" s="140" t="s">
        <v>9</v>
      </c>
    </row>
    <row r="4" spans="1:14" s="1" customFormat="1" ht="21" customHeight="1" thickBot="1">
      <c r="A4" s="135"/>
      <c r="B4" s="122"/>
      <c r="C4" s="137"/>
      <c r="D4" s="146"/>
      <c r="E4" s="137"/>
      <c r="F4" s="124"/>
      <c r="G4" s="137"/>
      <c r="H4" s="4">
        <v>1</v>
      </c>
      <c r="I4" s="4">
        <v>2</v>
      </c>
      <c r="J4" s="4">
        <v>3</v>
      </c>
      <c r="K4" s="4" t="s">
        <v>10</v>
      </c>
      <c r="L4" s="124"/>
      <c r="M4" s="118"/>
      <c r="N4" s="141"/>
    </row>
    <row r="5" spans="1:14" ht="16">
      <c r="A5" s="142" t="s">
        <v>11</v>
      </c>
      <c r="B5" s="142"/>
      <c r="C5" s="143"/>
      <c r="D5" s="143"/>
      <c r="E5" s="143"/>
      <c r="F5" s="143"/>
      <c r="G5" s="143"/>
      <c r="H5" s="143"/>
      <c r="I5" s="143"/>
      <c r="J5" s="143"/>
      <c r="K5" s="143"/>
    </row>
    <row r="6" spans="1:14">
      <c r="A6" s="33" t="s">
        <v>188</v>
      </c>
      <c r="B6" s="7" t="s">
        <v>53</v>
      </c>
      <c r="C6" s="22" t="s">
        <v>234</v>
      </c>
      <c r="D6" s="22" t="s">
        <v>259</v>
      </c>
      <c r="E6" s="7" t="s">
        <v>80</v>
      </c>
      <c r="F6" s="23">
        <v>1.3043</v>
      </c>
      <c r="G6" s="7" t="s">
        <v>250</v>
      </c>
      <c r="H6" s="62" t="s">
        <v>71</v>
      </c>
      <c r="I6" s="70" t="s">
        <v>147</v>
      </c>
      <c r="J6" s="62" t="s">
        <v>167</v>
      </c>
      <c r="K6" s="15"/>
      <c r="L6" s="24" t="str">
        <f>J6</f>
        <v>55,0</v>
      </c>
      <c r="M6" s="83">
        <f>F6*L6</f>
        <v>71.736500000000007</v>
      </c>
      <c r="N6" s="25" t="s">
        <v>60</v>
      </c>
    </row>
    <row r="7" spans="1:14">
      <c r="A7" s="101" t="s">
        <v>189</v>
      </c>
      <c r="B7" s="8" t="s">
        <v>54</v>
      </c>
      <c r="C7" s="27" t="s">
        <v>235</v>
      </c>
      <c r="D7" s="27" t="s">
        <v>259</v>
      </c>
      <c r="E7" s="8" t="s">
        <v>149</v>
      </c>
      <c r="F7" s="28">
        <v>1.2654000000000001</v>
      </c>
      <c r="G7" s="8" t="s">
        <v>250</v>
      </c>
      <c r="H7" s="65" t="s">
        <v>124</v>
      </c>
      <c r="I7" s="73" t="s">
        <v>74</v>
      </c>
      <c r="J7" s="68" t="s">
        <v>74</v>
      </c>
      <c r="K7" s="16"/>
      <c r="L7" s="29" t="str">
        <f>H7</f>
        <v>35,0</v>
      </c>
      <c r="M7" s="84">
        <f>F7*L7</f>
        <v>44.289000000000001</v>
      </c>
      <c r="N7" s="30" t="s">
        <v>34</v>
      </c>
    </row>
    <row r="8" spans="1:14">
      <c r="A8" s="35"/>
      <c r="B8" s="32"/>
      <c r="C8" s="32"/>
      <c r="D8" s="32"/>
      <c r="E8" s="32"/>
      <c r="F8" s="34"/>
      <c r="G8" s="32"/>
      <c r="H8" s="35"/>
      <c r="I8" s="35"/>
      <c r="J8" s="35"/>
      <c r="K8" s="35"/>
      <c r="L8" s="36"/>
      <c r="M8" s="91"/>
      <c r="N8" s="32"/>
    </row>
    <row r="9" spans="1:14" ht="16">
      <c r="A9" s="119" t="s">
        <v>66</v>
      </c>
      <c r="B9" s="119"/>
      <c r="C9" s="120"/>
      <c r="D9" s="120"/>
      <c r="E9" s="120"/>
      <c r="F9" s="120"/>
      <c r="G9" s="120"/>
      <c r="H9" s="120"/>
      <c r="I9" s="120"/>
      <c r="J9" s="120"/>
      <c r="K9" s="120"/>
    </row>
    <row r="10" spans="1:14">
      <c r="A10" s="102" t="s">
        <v>188</v>
      </c>
      <c r="B10" s="46" t="s">
        <v>33</v>
      </c>
      <c r="C10" s="42" t="s">
        <v>236</v>
      </c>
      <c r="D10" s="42" t="s">
        <v>259</v>
      </c>
      <c r="E10" s="9" t="s">
        <v>103</v>
      </c>
      <c r="F10" s="43">
        <v>1.2054</v>
      </c>
      <c r="G10" s="9" t="s">
        <v>252</v>
      </c>
      <c r="H10" s="67" t="s">
        <v>158</v>
      </c>
      <c r="I10" s="74" t="s">
        <v>125</v>
      </c>
      <c r="J10" s="67" t="s">
        <v>125</v>
      </c>
      <c r="K10" s="17"/>
      <c r="L10" s="44" t="str">
        <f>J10</f>
        <v>45,0</v>
      </c>
      <c r="M10" s="81">
        <f>F10*L10</f>
        <v>54.243000000000002</v>
      </c>
      <c r="N10" s="45"/>
    </row>
    <row r="12" spans="1:14" ht="16">
      <c r="A12" s="119" t="s">
        <v>247</v>
      </c>
      <c r="B12" s="119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4" s="57" customFormat="1">
      <c r="A13" s="33" t="s">
        <v>188</v>
      </c>
      <c r="B13" s="100" t="s">
        <v>34</v>
      </c>
      <c r="C13" s="25" t="s">
        <v>215</v>
      </c>
      <c r="D13" s="22" t="s">
        <v>259</v>
      </c>
      <c r="E13" s="61">
        <v>66</v>
      </c>
      <c r="F13" s="105">
        <v>1.0374000000000001</v>
      </c>
      <c r="G13" s="7" t="s">
        <v>250</v>
      </c>
      <c r="H13" s="62" t="s">
        <v>123</v>
      </c>
      <c r="I13" s="69" t="s">
        <v>134</v>
      </c>
      <c r="J13" s="24"/>
      <c r="K13" s="90"/>
      <c r="L13" s="24" t="str">
        <f>H13</f>
        <v>80,0</v>
      </c>
      <c r="M13" s="83">
        <f>F13*L13</f>
        <v>82.992000000000004</v>
      </c>
      <c r="N13" s="25" t="s">
        <v>136</v>
      </c>
    </row>
    <row r="14" spans="1:14">
      <c r="A14" s="101" t="s">
        <v>189</v>
      </c>
      <c r="B14" s="8" t="s">
        <v>55</v>
      </c>
      <c r="C14" s="30" t="s">
        <v>237</v>
      </c>
      <c r="D14" s="27" t="s">
        <v>259</v>
      </c>
      <c r="E14" s="26" t="s">
        <v>111</v>
      </c>
      <c r="F14" s="104">
        <v>1.0740000000000001</v>
      </c>
      <c r="G14" s="8" t="s">
        <v>250</v>
      </c>
      <c r="H14" s="72" t="s">
        <v>147</v>
      </c>
      <c r="I14" s="73" t="s">
        <v>167</v>
      </c>
      <c r="J14" s="106" t="s">
        <v>167</v>
      </c>
      <c r="K14" s="16"/>
      <c r="L14" s="29" t="str">
        <f>H14</f>
        <v>52,5</v>
      </c>
      <c r="M14" s="84">
        <f>F14*L14</f>
        <v>56.385000000000005</v>
      </c>
      <c r="N14" s="30" t="s">
        <v>60</v>
      </c>
    </row>
    <row r="16" spans="1:14" ht="16">
      <c r="A16" s="119" t="s">
        <v>12</v>
      </c>
      <c r="B16" s="119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4">
      <c r="A17" s="33" t="s">
        <v>188</v>
      </c>
      <c r="B17" s="7" t="s">
        <v>56</v>
      </c>
      <c r="C17" s="22" t="s">
        <v>238</v>
      </c>
      <c r="D17" s="22" t="s">
        <v>259</v>
      </c>
      <c r="E17" s="7" t="s">
        <v>112</v>
      </c>
      <c r="F17" s="48">
        <v>0.97599999999999998</v>
      </c>
      <c r="G17" s="7" t="s">
        <v>249</v>
      </c>
      <c r="H17" s="62" t="s">
        <v>78</v>
      </c>
      <c r="I17" s="70" t="s">
        <v>185</v>
      </c>
      <c r="J17" s="62" t="s">
        <v>152</v>
      </c>
      <c r="K17" s="15"/>
      <c r="L17" s="24" t="str">
        <f>J17</f>
        <v>65,0</v>
      </c>
      <c r="M17" s="83">
        <f>F17*L17</f>
        <v>63.44</v>
      </c>
      <c r="N17" s="25" t="s">
        <v>69</v>
      </c>
    </row>
    <row r="18" spans="1:14">
      <c r="A18" s="101" t="s">
        <v>188</v>
      </c>
      <c r="B18" s="8" t="s">
        <v>57</v>
      </c>
      <c r="C18" s="27" t="s">
        <v>239</v>
      </c>
      <c r="D18" s="27" t="s">
        <v>261</v>
      </c>
      <c r="E18" s="8" t="s">
        <v>122</v>
      </c>
      <c r="F18" s="28">
        <v>0.99580000000000002</v>
      </c>
      <c r="G18" s="8" t="s">
        <v>249</v>
      </c>
      <c r="H18" s="65" t="s">
        <v>71</v>
      </c>
      <c r="I18" s="73" t="s">
        <v>147</v>
      </c>
      <c r="J18" s="68" t="s">
        <v>147</v>
      </c>
      <c r="K18" s="16"/>
      <c r="L18" s="29" t="str">
        <f>H18</f>
        <v>50,0</v>
      </c>
      <c r="M18" s="84">
        <f>F18*L18</f>
        <v>49.79</v>
      </c>
      <c r="N18" s="30" t="s">
        <v>69</v>
      </c>
    </row>
    <row r="20" spans="1:14" ht="16">
      <c r="A20" s="119" t="s">
        <v>13</v>
      </c>
      <c r="B20" s="119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4">
      <c r="A21" s="33" t="s">
        <v>188</v>
      </c>
      <c r="B21" s="7" t="s">
        <v>58</v>
      </c>
      <c r="C21" s="22" t="s">
        <v>240</v>
      </c>
      <c r="D21" s="22" t="s">
        <v>259</v>
      </c>
      <c r="E21" s="7" t="s">
        <v>108</v>
      </c>
      <c r="F21" s="23">
        <v>0.6391</v>
      </c>
      <c r="G21" s="7" t="s">
        <v>249</v>
      </c>
      <c r="H21" s="62" t="s">
        <v>137</v>
      </c>
      <c r="I21" s="69" t="s">
        <v>129</v>
      </c>
      <c r="J21" s="62" t="s">
        <v>129</v>
      </c>
      <c r="K21" s="15"/>
      <c r="L21" s="24" t="str">
        <f>J21</f>
        <v>165,0</v>
      </c>
      <c r="M21" s="83">
        <f>F21*L21</f>
        <v>105.4515</v>
      </c>
      <c r="N21" s="25"/>
    </row>
    <row r="22" spans="1:14">
      <c r="A22" s="101" t="s">
        <v>188</v>
      </c>
      <c r="B22" s="8" t="s">
        <v>59</v>
      </c>
      <c r="C22" s="27" t="s">
        <v>241</v>
      </c>
      <c r="D22" s="27" t="s">
        <v>262</v>
      </c>
      <c r="E22" s="8" t="s">
        <v>150</v>
      </c>
      <c r="F22" s="28">
        <v>0.63880000000000003</v>
      </c>
      <c r="G22" s="8" t="s">
        <v>253</v>
      </c>
      <c r="H22" s="65" t="s">
        <v>86</v>
      </c>
      <c r="I22" s="72" t="s">
        <v>186</v>
      </c>
      <c r="J22" s="65" t="s">
        <v>137</v>
      </c>
      <c r="K22" s="16"/>
      <c r="L22" s="29" t="str">
        <f>J22</f>
        <v>160,0</v>
      </c>
      <c r="M22" s="84">
        <f>F22*L22</f>
        <v>102.208</v>
      </c>
      <c r="N22" s="30"/>
    </row>
    <row r="24" spans="1:14" ht="16">
      <c r="A24" s="119" t="s">
        <v>14</v>
      </c>
      <c r="B24" s="119"/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4">
      <c r="A25" s="33" t="s">
        <v>188</v>
      </c>
      <c r="B25" s="7" t="s">
        <v>62</v>
      </c>
      <c r="C25" s="22" t="s">
        <v>242</v>
      </c>
      <c r="D25" s="22" t="s">
        <v>262</v>
      </c>
      <c r="E25" s="7" t="s">
        <v>99</v>
      </c>
      <c r="F25" s="23">
        <v>0.60960000000000003</v>
      </c>
      <c r="G25" s="7" t="s">
        <v>250</v>
      </c>
      <c r="H25" s="62" t="s">
        <v>137</v>
      </c>
      <c r="I25" s="70" t="s">
        <v>139</v>
      </c>
      <c r="J25" s="75" t="s">
        <v>163</v>
      </c>
      <c r="K25" s="15"/>
      <c r="L25" s="24" t="str">
        <f>I25</f>
        <v>170,0</v>
      </c>
      <c r="M25" s="83">
        <f>F25*L25</f>
        <v>103.63200000000001</v>
      </c>
      <c r="N25" s="25"/>
    </row>
    <row r="26" spans="1:14">
      <c r="A26" s="101" t="s">
        <v>189</v>
      </c>
      <c r="B26" s="8" t="s">
        <v>61</v>
      </c>
      <c r="C26" s="27" t="s">
        <v>243</v>
      </c>
      <c r="D26" s="27" t="s">
        <v>262</v>
      </c>
      <c r="E26" s="8" t="s">
        <v>93</v>
      </c>
      <c r="F26" s="28">
        <v>0.60980000000000001</v>
      </c>
      <c r="G26" s="8" t="s">
        <v>249</v>
      </c>
      <c r="H26" s="65" t="s">
        <v>89</v>
      </c>
      <c r="I26" s="72" t="s">
        <v>186</v>
      </c>
      <c r="J26" s="68" t="s">
        <v>137</v>
      </c>
      <c r="K26" s="16"/>
      <c r="L26" s="29" t="str">
        <f>I26</f>
        <v>155,0</v>
      </c>
      <c r="M26" s="84">
        <f>F26*L26</f>
        <v>94.519000000000005</v>
      </c>
      <c r="N26" s="30" t="s">
        <v>69</v>
      </c>
    </row>
    <row r="30" spans="1:14" ht="18">
      <c r="B30" s="50" t="s">
        <v>113</v>
      </c>
      <c r="C30" s="51"/>
      <c r="D30" s="51"/>
      <c r="E30" s="52"/>
      <c r="F30" s="53"/>
    </row>
    <row r="31" spans="1:14" ht="16">
      <c r="B31" s="54" t="s">
        <v>114</v>
      </c>
      <c r="C31" s="54"/>
      <c r="D31" s="54"/>
      <c r="E31" s="52"/>
      <c r="F31" s="53"/>
    </row>
    <row r="32" spans="1:14" ht="14">
      <c r="B32" s="55" t="s">
        <v>115</v>
      </c>
      <c r="C32" s="55" t="s">
        <v>116</v>
      </c>
      <c r="D32" s="55"/>
      <c r="E32" s="55" t="s">
        <v>117</v>
      </c>
      <c r="F32" s="55" t="s">
        <v>118</v>
      </c>
      <c r="G32" s="55" t="s">
        <v>15</v>
      </c>
    </row>
    <row r="33" spans="2:7">
      <c r="B33" s="52" t="s">
        <v>34</v>
      </c>
      <c r="C33" s="52" t="s">
        <v>23</v>
      </c>
      <c r="D33" s="52"/>
      <c r="E33" s="56" t="s">
        <v>157</v>
      </c>
      <c r="F33" s="56" t="s">
        <v>200</v>
      </c>
      <c r="G33" s="88">
        <v>80</v>
      </c>
    </row>
    <row r="34" spans="2:7">
      <c r="B34" s="52" t="s">
        <v>53</v>
      </c>
      <c r="C34" s="52" t="s">
        <v>23</v>
      </c>
      <c r="D34" s="52"/>
      <c r="E34" s="56" t="s">
        <v>190</v>
      </c>
      <c r="F34" s="56" t="s">
        <v>201</v>
      </c>
      <c r="G34" s="88">
        <v>55</v>
      </c>
    </row>
    <row r="35" spans="2:7">
      <c r="B35" s="52" t="s">
        <v>56</v>
      </c>
      <c r="C35" s="52" t="s">
        <v>23</v>
      </c>
      <c r="D35" s="52"/>
      <c r="E35" s="56" t="s">
        <v>193</v>
      </c>
      <c r="F35" s="56" t="s">
        <v>202</v>
      </c>
      <c r="G35" s="88">
        <v>65</v>
      </c>
    </row>
    <row r="36" spans="2:7">
      <c r="B36" s="52"/>
      <c r="C36" s="52"/>
      <c r="D36" s="52"/>
      <c r="E36" s="52"/>
      <c r="F36" s="52"/>
    </row>
    <row r="37" spans="2:7" ht="16">
      <c r="B37" s="54" t="s">
        <v>119</v>
      </c>
      <c r="C37" s="54"/>
      <c r="D37" s="54"/>
      <c r="E37" s="52"/>
      <c r="F37" s="53"/>
    </row>
    <row r="38" spans="2:7" ht="14">
      <c r="B38" s="55" t="s">
        <v>115</v>
      </c>
      <c r="C38" s="55" t="s">
        <v>116</v>
      </c>
      <c r="D38" s="55"/>
      <c r="E38" s="55" t="s">
        <v>117</v>
      </c>
      <c r="F38" s="55" t="s">
        <v>118</v>
      </c>
      <c r="G38" s="55" t="s">
        <v>15</v>
      </c>
    </row>
    <row r="39" spans="2:7">
      <c r="B39" s="52" t="s">
        <v>58</v>
      </c>
      <c r="C39" s="52" t="s">
        <v>23</v>
      </c>
      <c r="D39" s="52"/>
      <c r="E39" s="56" t="s">
        <v>204</v>
      </c>
      <c r="F39" s="56" t="s">
        <v>205</v>
      </c>
      <c r="G39" s="88">
        <v>165</v>
      </c>
    </row>
    <row r="40" spans="2:7">
      <c r="B40" s="52" t="s">
        <v>62</v>
      </c>
      <c r="C40" s="52" t="s">
        <v>203</v>
      </c>
      <c r="D40" s="52"/>
      <c r="E40" s="56" t="s">
        <v>192</v>
      </c>
      <c r="F40" s="56" t="s">
        <v>206</v>
      </c>
      <c r="G40" s="88">
        <v>170</v>
      </c>
    </row>
    <row r="41" spans="2:7">
      <c r="B41" s="52" t="s">
        <v>59</v>
      </c>
      <c r="C41" s="52" t="s">
        <v>203</v>
      </c>
      <c r="D41" s="52"/>
      <c r="E41" s="56" t="s">
        <v>204</v>
      </c>
      <c r="F41" s="56" t="s">
        <v>207</v>
      </c>
      <c r="G41" s="88">
        <v>160</v>
      </c>
    </row>
  </sheetData>
  <mergeCells count="18">
    <mergeCell ref="L3:L4"/>
    <mergeCell ref="M3:M4"/>
    <mergeCell ref="N3:N4"/>
    <mergeCell ref="A5:K5"/>
    <mergeCell ref="A1:N2"/>
    <mergeCell ref="A3:A4"/>
    <mergeCell ref="C3:C4"/>
    <mergeCell ref="E3:E4"/>
    <mergeCell ref="F3:F4"/>
    <mergeCell ref="G3:G4"/>
    <mergeCell ref="H3:K3"/>
    <mergeCell ref="D3:D4"/>
    <mergeCell ref="A24:K24"/>
    <mergeCell ref="A12:K12"/>
    <mergeCell ref="B3:B4"/>
    <mergeCell ref="A16:K16"/>
    <mergeCell ref="A20:K20"/>
    <mergeCell ref="A9:K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6"/>
  <sheetViews>
    <sheetView tabSelected="1" workbookViewId="0">
      <selection sqref="A1:N2"/>
    </sheetView>
  </sheetViews>
  <sheetFormatPr baseColWidth="10" defaultColWidth="9.1640625" defaultRowHeight="13"/>
  <cols>
    <col min="1" max="1" width="7.1640625" style="14" bestFit="1" customWidth="1"/>
    <col min="2" max="2" width="25.83203125" style="5" customWidth="1"/>
    <col min="3" max="4" width="30.83203125" style="5" customWidth="1"/>
    <col min="5" max="5" width="20.83203125" style="5" bestFit="1" customWidth="1"/>
    <col min="6" max="6" width="10.1640625" style="13" bestFit="1" customWidth="1"/>
    <col min="7" max="7" width="40.83203125" style="5" customWidth="1"/>
    <col min="8" max="11" width="5.5" style="14" customWidth="1"/>
    <col min="12" max="12" width="10.5" style="6" bestFit="1" customWidth="1"/>
    <col min="13" max="13" width="8.6640625" style="82" bestFit="1" customWidth="1"/>
    <col min="14" max="14" width="20.1640625" style="5" customWidth="1"/>
    <col min="15" max="16384" width="9.1640625" style="3"/>
  </cols>
  <sheetData>
    <row r="1" spans="1:14" s="2" customFormat="1" ht="39" customHeight="1">
      <c r="A1" s="125" t="s">
        <v>21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s="2" customFormat="1" ht="62" customHeight="1" thickBot="1">
      <c r="A2" s="129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" customFormat="1" ht="12.75" customHeight="1">
      <c r="A3" s="134" t="s">
        <v>248</v>
      </c>
      <c r="B3" s="121" t="s">
        <v>0</v>
      </c>
      <c r="C3" s="136" t="s">
        <v>255</v>
      </c>
      <c r="D3" s="145" t="s">
        <v>256</v>
      </c>
      <c r="E3" s="136" t="s">
        <v>1</v>
      </c>
      <c r="F3" s="123" t="s">
        <v>2</v>
      </c>
      <c r="G3" s="133" t="s">
        <v>3</v>
      </c>
      <c r="H3" s="133" t="s">
        <v>6</v>
      </c>
      <c r="I3" s="133"/>
      <c r="J3" s="133"/>
      <c r="K3" s="133"/>
      <c r="L3" s="123" t="s">
        <v>15</v>
      </c>
      <c r="M3" s="117" t="s">
        <v>8</v>
      </c>
      <c r="N3" s="140" t="s">
        <v>9</v>
      </c>
    </row>
    <row r="4" spans="1:14" s="1" customFormat="1" ht="21" customHeight="1" thickBot="1">
      <c r="A4" s="135"/>
      <c r="B4" s="122"/>
      <c r="C4" s="137"/>
      <c r="D4" s="146"/>
      <c r="E4" s="137"/>
      <c r="F4" s="124"/>
      <c r="G4" s="137"/>
      <c r="H4" s="4">
        <v>1</v>
      </c>
      <c r="I4" s="4">
        <v>2</v>
      </c>
      <c r="J4" s="4">
        <v>3</v>
      </c>
      <c r="K4" s="4" t="s">
        <v>10</v>
      </c>
      <c r="L4" s="124"/>
      <c r="M4" s="118"/>
      <c r="N4" s="141"/>
    </row>
    <row r="5" spans="1:14" ht="16">
      <c r="A5" s="142" t="s">
        <v>11</v>
      </c>
      <c r="B5" s="142"/>
      <c r="C5" s="143"/>
      <c r="D5" s="143"/>
      <c r="E5" s="143"/>
      <c r="F5" s="143"/>
      <c r="G5" s="143"/>
      <c r="H5" s="143"/>
      <c r="I5" s="143"/>
      <c r="J5" s="143"/>
      <c r="K5" s="143"/>
    </row>
    <row r="6" spans="1:14">
      <c r="A6" s="17" t="s">
        <v>188</v>
      </c>
      <c r="B6" s="9" t="s">
        <v>54</v>
      </c>
      <c r="C6" s="9" t="s">
        <v>235</v>
      </c>
      <c r="D6" s="9" t="s">
        <v>259</v>
      </c>
      <c r="E6" s="9" t="s">
        <v>149</v>
      </c>
      <c r="F6" s="10">
        <v>1.2654000000000001</v>
      </c>
      <c r="G6" s="9" t="s">
        <v>250</v>
      </c>
      <c r="H6" s="63" t="s">
        <v>73</v>
      </c>
      <c r="I6" s="63" t="s">
        <v>123</v>
      </c>
      <c r="J6" s="74" t="s">
        <v>134</v>
      </c>
      <c r="K6" s="17"/>
      <c r="L6" s="87" t="str">
        <f>I6</f>
        <v>80,0</v>
      </c>
      <c r="M6" s="81">
        <f>F6*L6</f>
        <v>101.232</v>
      </c>
      <c r="N6" s="9" t="s">
        <v>34</v>
      </c>
    </row>
    <row r="7" spans="1:14">
      <c r="A7" s="24"/>
      <c r="B7" s="22"/>
      <c r="C7" s="22"/>
      <c r="D7" s="22"/>
      <c r="E7" s="22"/>
      <c r="F7" s="23"/>
      <c r="G7" s="22"/>
      <c r="H7" s="39"/>
      <c r="I7" s="39"/>
      <c r="J7" s="24"/>
      <c r="K7" s="24"/>
      <c r="L7" s="36"/>
      <c r="M7" s="91"/>
      <c r="N7" s="32"/>
    </row>
    <row r="8" spans="1:14" ht="16">
      <c r="A8" s="119" t="s">
        <v>66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36"/>
      <c r="M8" s="91"/>
      <c r="N8" s="32"/>
    </row>
    <row r="9" spans="1:14">
      <c r="A9" s="17" t="s">
        <v>188</v>
      </c>
      <c r="B9" s="46" t="s">
        <v>33</v>
      </c>
      <c r="C9" s="9" t="s">
        <v>236</v>
      </c>
      <c r="D9" s="9" t="s">
        <v>259</v>
      </c>
      <c r="E9" s="9" t="s">
        <v>103</v>
      </c>
      <c r="F9" s="10">
        <v>1.2054</v>
      </c>
      <c r="G9" s="9" t="s">
        <v>252</v>
      </c>
      <c r="H9" s="63" t="s">
        <v>123</v>
      </c>
      <c r="I9" s="63" t="s">
        <v>134</v>
      </c>
      <c r="J9" s="63" t="s">
        <v>70</v>
      </c>
      <c r="K9" s="17"/>
      <c r="L9" s="17" t="str">
        <f>J9</f>
        <v>90,0</v>
      </c>
      <c r="M9" s="81">
        <f>F9*L9</f>
        <v>108.486</v>
      </c>
      <c r="N9" s="9"/>
    </row>
    <row r="11" spans="1:14" ht="16">
      <c r="A11" s="114" t="s">
        <v>12</v>
      </c>
      <c r="B11" s="114"/>
      <c r="C11" s="144"/>
      <c r="D11" s="144"/>
      <c r="E11" s="144"/>
      <c r="F11" s="144"/>
      <c r="G11" s="144"/>
      <c r="H11" s="144"/>
      <c r="I11" s="144"/>
      <c r="J11" s="144"/>
      <c r="K11" s="144"/>
    </row>
    <row r="12" spans="1:14">
      <c r="A12" s="17" t="s">
        <v>188</v>
      </c>
      <c r="B12" s="9" t="s">
        <v>63</v>
      </c>
      <c r="C12" s="9" t="s">
        <v>244</v>
      </c>
      <c r="D12" s="9" t="s">
        <v>260</v>
      </c>
      <c r="E12" s="9" t="s">
        <v>151</v>
      </c>
      <c r="F12" s="10">
        <v>0.95709999999999995</v>
      </c>
      <c r="G12" s="9" t="s">
        <v>254</v>
      </c>
      <c r="H12" s="63" t="s">
        <v>137</v>
      </c>
      <c r="I12" s="63" t="s">
        <v>175</v>
      </c>
      <c r="J12" s="63" t="s">
        <v>164</v>
      </c>
      <c r="K12" s="17"/>
      <c r="L12" s="17" t="str">
        <f>J12</f>
        <v>200,0</v>
      </c>
      <c r="M12" s="81">
        <f>F12*L12</f>
        <v>191.42</v>
      </c>
      <c r="N12" s="9" t="s">
        <v>179</v>
      </c>
    </row>
    <row r="14" spans="1:14" ht="16">
      <c r="A14" s="114" t="s">
        <v>13</v>
      </c>
      <c r="B14" s="114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1:14">
      <c r="A15" s="33" t="s">
        <v>188</v>
      </c>
      <c r="B15" s="7" t="s">
        <v>64</v>
      </c>
      <c r="C15" s="22" t="s">
        <v>245</v>
      </c>
      <c r="D15" s="22" t="s">
        <v>257</v>
      </c>
      <c r="E15" s="7" t="s">
        <v>104</v>
      </c>
      <c r="F15" s="23">
        <v>0.64790000000000003</v>
      </c>
      <c r="G15" s="7" t="s">
        <v>250</v>
      </c>
      <c r="H15" s="62" t="s">
        <v>140</v>
      </c>
      <c r="I15" s="70" t="s">
        <v>142</v>
      </c>
      <c r="J15" s="62" t="s">
        <v>183</v>
      </c>
      <c r="K15" s="15"/>
      <c r="L15" s="24" t="str">
        <f>J15</f>
        <v>212,5</v>
      </c>
      <c r="M15" s="83">
        <f>F15*L15</f>
        <v>137.67875000000001</v>
      </c>
      <c r="N15" s="25"/>
    </row>
    <row r="16" spans="1:14">
      <c r="A16" s="101" t="s">
        <v>188</v>
      </c>
      <c r="B16" s="8" t="s">
        <v>65</v>
      </c>
      <c r="C16" s="27" t="s">
        <v>246</v>
      </c>
      <c r="D16" s="27" t="s">
        <v>262</v>
      </c>
      <c r="E16" s="8" t="s">
        <v>98</v>
      </c>
      <c r="F16" s="49">
        <v>0.64100000000000001</v>
      </c>
      <c r="G16" s="8" t="s">
        <v>250</v>
      </c>
      <c r="H16" s="65" t="s">
        <v>142</v>
      </c>
      <c r="I16" s="72" t="s">
        <v>180</v>
      </c>
      <c r="J16" s="68" t="s">
        <v>165</v>
      </c>
      <c r="K16" s="16"/>
      <c r="L16" s="29" t="str">
        <f>I16</f>
        <v>217,5</v>
      </c>
      <c r="M16" s="84">
        <f>F16*L16</f>
        <v>139.41749999999999</v>
      </c>
      <c r="N16" s="30"/>
    </row>
  </sheetData>
  <mergeCells count="16">
    <mergeCell ref="N3:N4"/>
    <mergeCell ref="A5:K5"/>
    <mergeCell ref="A1:N2"/>
    <mergeCell ref="A3:A4"/>
    <mergeCell ref="C3:C4"/>
    <mergeCell ref="E3:E4"/>
    <mergeCell ref="F3:F4"/>
    <mergeCell ref="G3:G4"/>
    <mergeCell ref="H3:K3"/>
    <mergeCell ref="D3:D4"/>
    <mergeCell ref="A14:K14"/>
    <mergeCell ref="A11:K11"/>
    <mergeCell ref="B3:B4"/>
    <mergeCell ref="L3:L4"/>
    <mergeCell ref="M3:M4"/>
    <mergeCell ref="A8:K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WRPF ПЛ без экипировки</vt:lpstr>
      <vt:lpstr>WRPF ПЛ в бинтах</vt:lpstr>
      <vt:lpstr>WRPF Присед без экип</vt:lpstr>
      <vt:lpstr>WRPF Жим без экипировки</vt:lpstr>
      <vt:lpstr>WRPF Тяга без экипировки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cp:lastPrinted>2024-07-13T13:17:07Z</cp:lastPrinted>
  <dcterms:created xsi:type="dcterms:W3CDTF">2002-06-16T13:36:44Z</dcterms:created>
  <dcterms:modified xsi:type="dcterms:W3CDTF">2024-07-16T15:21:50Z</dcterms:modified>
  <cp:category/>
  <cp:contentStatus/>
</cp:coreProperties>
</file>